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 activeTab="14"/>
  </bookViews>
  <sheets>
    <sheet name="СП.Д.6-9солоЛ." sheetId="4" r:id="rId1"/>
    <sheet name="СП.ЮА 10-14солоЛ. " sheetId="5" r:id="rId2"/>
    <sheet name="СП.ЮБ 10-14солоЛ.1 " sheetId="24" r:id="rId3"/>
    <sheet name="СП.Старшие40+ солоЛ. " sheetId="6" r:id="rId4"/>
    <sheet name="СП.Старшие50+ солоЛ." sheetId="20" r:id="rId5"/>
    <sheet name="СП.В 18-49солоЛ." sheetId="21" r:id="rId6"/>
    <sheet name="СП.В 18-49дуэт.Л." sheetId="22" r:id="rId7"/>
    <sheet name="СП.ЮА 10-14солоПроф." sheetId="23" r:id="rId8"/>
    <sheet name="СП.ЮБ 15-17солоПроф." sheetId="25" r:id="rId9"/>
    <sheet name="СП.Старшие40+солоПроф." sheetId="26" r:id="rId10"/>
    <sheet name="СП.Старшие50+ солоПроф." sheetId="27" r:id="rId11"/>
    <sheet name="СП.В.18-49солоПроф." sheetId="28" r:id="rId12"/>
    <sheet name="СП.ЮА 10-14солоОК " sheetId="29" r:id="rId13"/>
    <sheet name="СП.ЮБ 15-17солоОК" sheetId="30" r:id="rId14"/>
    <sheet name="СП.В.18-49солоОК" sheetId="31" r:id="rId15"/>
    <sheet name="Лист1" sheetId="1" r:id="rId16"/>
    <sheet name="Лист2" sheetId="2" r:id="rId17"/>
    <sheet name="Лист3" sheetId="3" r:id="rId18"/>
  </sheets>
  <calcPr calcId="145621"/>
</workbook>
</file>

<file path=xl/calcChain.xml><?xml version="1.0" encoding="utf-8"?>
<calcChain xmlns="http://schemas.openxmlformats.org/spreadsheetml/2006/main">
  <c r="I20" i="31" l="1"/>
  <c r="H20" i="31"/>
  <c r="I19" i="31"/>
  <c r="H19" i="31"/>
  <c r="I18" i="31"/>
  <c r="H18" i="31"/>
  <c r="I21" i="30"/>
  <c r="H21" i="30"/>
  <c r="I20" i="30"/>
  <c r="H20" i="30"/>
  <c r="I19" i="30"/>
  <c r="H19" i="30"/>
  <c r="I18" i="30"/>
  <c r="H18" i="30"/>
  <c r="I24" i="29"/>
  <c r="H24" i="29"/>
  <c r="I23" i="29"/>
  <c r="H23" i="29"/>
  <c r="I22" i="29"/>
  <c r="H22" i="29"/>
  <c r="I21" i="29"/>
  <c r="H21" i="29"/>
  <c r="I20" i="29"/>
  <c r="H20" i="29"/>
  <c r="I19" i="29"/>
  <c r="H19" i="29"/>
  <c r="I18" i="29"/>
  <c r="H18" i="29"/>
  <c r="I22" i="28"/>
  <c r="H22" i="28"/>
  <c r="I20" i="28"/>
  <c r="H20" i="28"/>
  <c r="I19" i="28"/>
  <c r="H19" i="28"/>
  <c r="I21" i="28"/>
  <c r="H21" i="28"/>
  <c r="I18" i="28"/>
  <c r="H18" i="28"/>
  <c r="I18" i="27"/>
  <c r="H18" i="27"/>
  <c r="I18" i="26"/>
  <c r="H18" i="26"/>
  <c r="I23" i="25"/>
  <c r="H23" i="25"/>
  <c r="I22" i="25"/>
  <c r="H22" i="25"/>
  <c r="I21" i="25"/>
  <c r="H21" i="25"/>
  <c r="I20" i="25"/>
  <c r="H20" i="25"/>
  <c r="I19" i="25"/>
  <c r="H19" i="25"/>
  <c r="I18" i="25"/>
  <c r="H18" i="25"/>
  <c r="I22" i="23"/>
  <c r="H22" i="23"/>
  <c r="I21" i="23"/>
  <c r="H21" i="23"/>
  <c r="I20" i="23"/>
  <c r="H20" i="23"/>
  <c r="I19" i="24"/>
  <c r="H19" i="24"/>
  <c r="I18" i="24"/>
  <c r="H18" i="24"/>
  <c r="I19" i="23"/>
  <c r="H19" i="23"/>
  <c r="I18" i="23"/>
  <c r="H18" i="23"/>
  <c r="I18" i="22"/>
  <c r="H18" i="22"/>
  <c r="I22" i="21"/>
  <c r="H22" i="21"/>
  <c r="I21" i="21"/>
  <c r="H21" i="21"/>
  <c r="I20" i="21"/>
  <c r="H20" i="21"/>
  <c r="I19" i="21"/>
  <c r="H19" i="21"/>
  <c r="I18" i="21"/>
  <c r="H18" i="21"/>
  <c r="I18" i="20"/>
  <c r="H18" i="20"/>
  <c r="I25" i="5"/>
  <c r="H25" i="5"/>
  <c r="I24" i="5"/>
  <c r="H24" i="5"/>
  <c r="I23" i="5"/>
  <c r="H23" i="5"/>
  <c r="F20" i="31" l="1"/>
  <c r="E20" i="31" s="1"/>
  <c r="D20" i="31" s="1"/>
  <c r="F19" i="31"/>
  <c r="E19" i="31" s="1"/>
  <c r="D19" i="31" s="1"/>
  <c r="F18" i="31"/>
  <c r="E18" i="31" s="1"/>
  <c r="F21" i="30"/>
  <c r="E21" i="30" s="1"/>
  <c r="D21" i="30" s="1"/>
  <c r="F18" i="30"/>
  <c r="E18" i="30" s="1"/>
  <c r="F24" i="29"/>
  <c r="E24" i="29" s="1"/>
  <c r="D24" i="29" s="1"/>
  <c r="F23" i="29"/>
  <c r="E23" i="29" s="1"/>
  <c r="F22" i="29"/>
  <c r="E22" i="29" s="1"/>
  <c r="F21" i="29"/>
  <c r="E21" i="29" s="1"/>
  <c r="F20" i="29"/>
  <c r="E20" i="29" s="1"/>
  <c r="F19" i="29"/>
  <c r="E19" i="29" s="1"/>
  <c r="F18" i="29"/>
  <c r="E18" i="29" s="1"/>
  <c r="F22" i="28"/>
  <c r="E22" i="28" s="1"/>
  <c r="D22" i="28" s="1"/>
  <c r="F21" i="28"/>
  <c r="E21" i="28" s="1"/>
  <c r="F20" i="28"/>
  <c r="E20" i="28" s="1"/>
  <c r="F19" i="28"/>
  <c r="E19" i="28" s="1"/>
  <c r="F18" i="28"/>
  <c r="E18" i="28" s="1"/>
  <c r="F18" i="27"/>
  <c r="E18" i="27" s="1"/>
  <c r="D18" i="27" s="1"/>
  <c r="F18" i="26"/>
  <c r="E18" i="26" s="1"/>
  <c r="D18" i="26" s="1"/>
  <c r="F23" i="25"/>
  <c r="E23" i="25" s="1"/>
  <c r="D23" i="25" s="1"/>
  <c r="F21" i="25"/>
  <c r="E21" i="25" s="1"/>
  <c r="F21" i="23"/>
  <c r="E21" i="23" s="1"/>
  <c r="F20" i="23"/>
  <c r="E20" i="23" s="1"/>
  <c r="F19" i="23"/>
  <c r="E19" i="23" s="1"/>
  <c r="F18" i="23"/>
  <c r="E18" i="23" s="1"/>
  <c r="F18" i="22"/>
  <c r="E18" i="22" s="1"/>
  <c r="D18" i="22" s="1"/>
  <c r="F22" i="21"/>
  <c r="E22" i="21" s="1"/>
  <c r="D22" i="21" s="1"/>
  <c r="F19" i="21"/>
  <c r="E19" i="21" s="1"/>
  <c r="F20" i="21"/>
  <c r="E20" i="21" s="1"/>
  <c r="F21" i="21"/>
  <c r="E21" i="21" s="1"/>
  <c r="F18" i="21"/>
  <c r="E18" i="21" s="1"/>
  <c r="F18" i="20"/>
  <c r="E18" i="20" s="1"/>
  <c r="D18" i="20" s="1"/>
  <c r="F19" i="24"/>
  <c r="E19" i="24" s="1"/>
  <c r="D19" i="24" s="1"/>
  <c r="F18" i="24"/>
  <c r="E18" i="24" s="1"/>
  <c r="D18" i="24" s="1"/>
  <c r="F25" i="5"/>
  <c r="E25" i="5" s="1"/>
  <c r="D25" i="5" s="1"/>
  <c r="F24" i="5"/>
  <c r="E24" i="5" s="1"/>
  <c r="D24" i="5" s="1"/>
  <c r="F23" i="5"/>
  <c r="E23" i="5" s="1"/>
  <c r="D22" i="5" s="1"/>
  <c r="F20" i="30"/>
  <c r="E20" i="30" s="1"/>
  <c r="D20" i="30" s="1"/>
  <c r="F19" i="30"/>
  <c r="E19" i="30" s="1"/>
  <c r="F18" i="25"/>
  <c r="E18" i="25" s="1"/>
  <c r="F22" i="25"/>
  <c r="E22" i="25" s="1"/>
  <c r="F19" i="25"/>
  <c r="E19" i="25" s="1"/>
  <c r="F20" i="25"/>
  <c r="E20" i="25" s="1"/>
  <c r="F22" i="23"/>
  <c r="E22" i="23" s="1"/>
  <c r="D22" i="23" s="1"/>
  <c r="D18" i="31" l="1"/>
  <c r="D19" i="30"/>
  <c r="D18" i="30"/>
  <c r="D23" i="29"/>
  <c r="D22" i="29"/>
  <c r="D21" i="29"/>
  <c r="D20" i="29"/>
  <c r="D18" i="29"/>
  <c r="D19" i="29"/>
  <c r="D19" i="28"/>
  <c r="D20" i="28"/>
  <c r="D21" i="28"/>
  <c r="D18" i="28"/>
  <c r="D22" i="25"/>
  <c r="D21" i="25"/>
  <c r="D19" i="25"/>
  <c r="D20" i="25"/>
  <c r="D18" i="25"/>
  <c r="D21" i="23"/>
  <c r="D20" i="23"/>
  <c r="D18" i="23"/>
  <c r="D19" i="23"/>
  <c r="D21" i="21"/>
  <c r="D20" i="21"/>
  <c r="D19" i="21"/>
  <c r="D18" i="21"/>
  <c r="D23" i="5"/>
  <c r="I19" i="6"/>
  <c r="H19" i="6"/>
  <c r="I18" i="6"/>
  <c r="H18" i="6"/>
  <c r="I22" i="5"/>
  <c r="H22" i="5"/>
  <c r="I21" i="5"/>
  <c r="H21" i="5"/>
  <c r="I20" i="5"/>
  <c r="H20" i="5"/>
  <c r="I19" i="5"/>
  <c r="H19" i="5"/>
  <c r="I18" i="5"/>
  <c r="H18" i="5"/>
  <c r="F19" i="6" l="1"/>
  <c r="E19" i="6" s="1"/>
  <c r="D19" i="6" s="1"/>
  <c r="F18" i="6"/>
  <c r="E18" i="6" s="1"/>
  <c r="F20" i="5"/>
  <c r="E20" i="5" s="1"/>
  <c r="F19" i="5"/>
  <c r="E19" i="5" s="1"/>
  <c r="F18" i="5"/>
  <c r="E18" i="5" s="1"/>
  <c r="F22" i="5"/>
  <c r="E22" i="5" s="1"/>
  <c r="F21" i="5"/>
  <c r="E21" i="5" s="1"/>
  <c r="I20" i="4"/>
  <c r="H20" i="4"/>
  <c r="I19" i="4"/>
  <c r="H19" i="4"/>
  <c r="I18" i="4"/>
  <c r="H18" i="4"/>
  <c r="D18" i="6" l="1"/>
  <c r="D21" i="5"/>
  <c r="D19" i="5"/>
  <c r="D20" i="5"/>
  <c r="D18" i="5"/>
  <c r="F19" i="4"/>
  <c r="E19" i="4" s="1"/>
  <c r="F18" i="4"/>
  <c r="E18" i="4" s="1"/>
  <c r="F20" i="4"/>
  <c r="E20" i="4" s="1"/>
  <c r="D19" i="4" l="1"/>
  <c r="D18" i="4"/>
</calcChain>
</file>

<file path=xl/sharedStrings.xml><?xml version="1.0" encoding="utf-8"?>
<sst xmlns="http://schemas.openxmlformats.org/spreadsheetml/2006/main" count="1204" uniqueCount="155">
  <si>
    <t>Судейская панель :</t>
  </si>
  <si>
    <t>Фамилия, Имя</t>
  </si>
  <si>
    <t>Подпись</t>
  </si>
  <si>
    <t>Главный судья:</t>
  </si>
  <si>
    <t>Вероника Павлова</t>
  </si>
  <si>
    <t>Судьи по трудности:                  Т1</t>
  </si>
  <si>
    <t xml:space="preserve"> Т1</t>
  </si>
  <si>
    <t>Место проведения:</t>
  </si>
  <si>
    <t xml:space="preserve">                                                     Т2</t>
  </si>
  <si>
    <t xml:space="preserve"> Т2</t>
  </si>
  <si>
    <t xml:space="preserve">Князева Галина </t>
  </si>
  <si>
    <t>Судьи по исполнению:           И1</t>
  </si>
  <si>
    <t>И1</t>
  </si>
  <si>
    <t>Снаряд:</t>
  </si>
  <si>
    <t>И2</t>
  </si>
  <si>
    <t xml:space="preserve"> Вебер Алексей  </t>
  </si>
  <si>
    <t>Возраст и дисциплина:</t>
  </si>
  <si>
    <t>Дети (Д) 6-9 лет соло</t>
  </si>
  <si>
    <t>И3</t>
  </si>
  <si>
    <t>Уровень:</t>
  </si>
  <si>
    <t>Судьи по артистизму:                 А1</t>
  </si>
  <si>
    <t>А1</t>
  </si>
  <si>
    <t xml:space="preserve">Будилова Светлана </t>
  </si>
  <si>
    <t xml:space="preserve">                                                      А2</t>
  </si>
  <si>
    <t>А2</t>
  </si>
  <si>
    <t xml:space="preserve">                                                      А3</t>
  </si>
  <si>
    <t>А3</t>
  </si>
  <si>
    <t xml:space="preserve">Мынова Ксения </t>
  </si>
  <si>
    <t>Хронометрист:</t>
  </si>
  <si>
    <t>ИТОГОВЫЙ ПРОТОКОЛ</t>
  </si>
  <si>
    <t>№</t>
  </si>
  <si>
    <t>ФИО спортсмена</t>
  </si>
  <si>
    <t>Место</t>
  </si>
  <si>
    <t>ФО</t>
  </si>
  <si>
    <t>ОО</t>
  </si>
  <si>
    <t>ШГС</t>
  </si>
  <si>
    <t>ОИ</t>
  </si>
  <si>
    <t>ОА</t>
  </si>
  <si>
    <t>ОТ</t>
  </si>
  <si>
    <t>Клуб, город</t>
  </si>
  <si>
    <t>"Аврора реалити" Новосибирск</t>
  </si>
  <si>
    <t>Дарина Лющенко</t>
  </si>
  <si>
    <t>Любители</t>
  </si>
  <si>
    <t>Город</t>
  </si>
  <si>
    <t>Москва</t>
  </si>
  <si>
    <t>Ялта</t>
  </si>
  <si>
    <t>Уфа</t>
  </si>
  <si>
    <t>Данилова Екатерина</t>
  </si>
  <si>
    <t>Иваново</t>
  </si>
  <si>
    <t>Южно-Сахалинск</t>
  </si>
  <si>
    <t>Шумилина Карина</t>
  </si>
  <si>
    <t>Аржакова Виктория</t>
  </si>
  <si>
    <t>Новосибирск</t>
  </si>
  <si>
    <t>Едемская Дарья</t>
  </si>
  <si>
    <t>Ярославль</t>
  </si>
  <si>
    <t>10-11 октября 2020 г.</t>
  </si>
  <si>
    <t xml:space="preserve">Дата проведения: </t>
  </si>
  <si>
    <t xml:space="preserve"> г.Москва</t>
  </si>
  <si>
    <t xml:space="preserve">Апелляционная комиссия:  </t>
  </si>
  <si>
    <t>Счетная комиссия:</t>
  </si>
  <si>
    <t xml:space="preserve"> Наумова Ольга</t>
  </si>
  <si>
    <t>Юниоры А (ЮА)                 10-14 лет соло</t>
  </si>
  <si>
    <t>Взрослые (В)                            18-49 лет соло</t>
  </si>
  <si>
    <t>Профессионалы</t>
  </si>
  <si>
    <t>Родионова Мария</t>
  </si>
  <si>
    <t>открытый класс</t>
  </si>
  <si>
    <t>Недоступова Ольга</t>
  </si>
  <si>
    <t>"Изюм", Саратов</t>
  </si>
  <si>
    <t xml:space="preserve">Дети (Д) 6-9 лет соло любители,  спортивный пилон </t>
  </si>
  <si>
    <t xml:space="preserve">Спортивный пилон </t>
  </si>
  <si>
    <t xml:space="preserve">Беляева Арина </t>
  </si>
  <si>
    <t>Минегалиева Анелия</t>
  </si>
  <si>
    <t>Мухаметшина Элина</t>
  </si>
  <si>
    <t>Юниоры А (ЮА) 10-14 лет соло любители, спортивный пилон</t>
  </si>
  <si>
    <t>Спортивный пилон</t>
  </si>
  <si>
    <t>Бучина Елизавета</t>
  </si>
  <si>
    <t>Воробьёва Агата</t>
  </si>
  <si>
    <t>Якупова Карина</t>
  </si>
  <si>
    <t>Киллер Варвара</t>
  </si>
  <si>
    <t>"Аврора Реалити"
г. Новосибирск</t>
  </si>
  <si>
    <t>Серикова Ольга</t>
  </si>
  <si>
    <t>Степанец Дана</t>
  </si>
  <si>
    <t>Сурмеева Мария</t>
  </si>
  <si>
    <t>Шикина Ульяна</t>
  </si>
  <si>
    <t>"Стрекоза" 
г. Иркутск</t>
  </si>
  <si>
    <t xml:space="preserve">"Pole Art Studio Libelula"
г. Ялта </t>
  </si>
  <si>
    <t>"Фитнес центр 90-60-90"
Туймазы</t>
  </si>
  <si>
    <t xml:space="preserve">"FlyRoom"
г. Железнодорожный
</t>
  </si>
  <si>
    <t>Старшие 40 + соло любители, спортивный пилон</t>
  </si>
  <si>
    <t>Старшие 40 + соло</t>
  </si>
  <si>
    <t xml:space="preserve">Фитнес центр 90-60-90
Туймазы
</t>
  </si>
  <si>
    <t>Золина Екатерина</t>
  </si>
  <si>
    <t>Кузнецова Ольга</t>
  </si>
  <si>
    <t>Старшие 50 + соло любители, спортивный пилон</t>
  </si>
  <si>
    <t>Старшие 50 + соло</t>
  </si>
  <si>
    <t>Иванова Алла</t>
  </si>
  <si>
    <t>МРОО "Центр спортивной подготовки и искусства на пилоне" г. Апатиты</t>
  </si>
  <si>
    <t>Взрослые (В)  18-49 лет соло любители, спортивный пилон</t>
  </si>
  <si>
    <t>"Стрекоза" г. Иркутск</t>
  </si>
  <si>
    <t>"Вертикаль", Ярославль</t>
  </si>
  <si>
    <t>"ИЗЮМ" 
г. Саратов</t>
  </si>
  <si>
    <t>"ИЗЮМ" ,г. Саратов</t>
  </si>
  <si>
    <t>"LadyCat",г. Новосибирск</t>
  </si>
  <si>
    <t xml:space="preserve">Гаврикова Инга </t>
  </si>
  <si>
    <t>Лунина Екатерина</t>
  </si>
  <si>
    <t>Парфенюк Надежда</t>
  </si>
  <si>
    <t>Серебренникова Алена</t>
  </si>
  <si>
    <t xml:space="preserve">Сухарева Ольга </t>
  </si>
  <si>
    <t>Романова Мария и Шлыкова Маргарита</t>
  </si>
  <si>
    <t>Взрослые (В)  18-49 лет дуэт любители, спортивный пилон</t>
  </si>
  <si>
    <t>Взрослые (В)                            18-49 лет дуэт</t>
  </si>
  <si>
    <t>Фитнес центр 90-60-90
Туймазы</t>
  </si>
  <si>
    <t>Стец Аксинья</t>
  </si>
  <si>
    <t>Фаррахова Камила</t>
  </si>
  <si>
    <t>Князева Полина</t>
  </si>
  <si>
    <t>Куперштох Анна</t>
  </si>
  <si>
    <t>Михайлова Дарья</t>
  </si>
  <si>
    <t>Рожкова Александра</t>
  </si>
  <si>
    <t>Юниоры А (ЮА) 10-14 лет соло профессионалы, спортивный пилон</t>
  </si>
  <si>
    <t>Юниоры Б (ЮБ) 15-17 лет соло профессионалы, спортивный пилон</t>
  </si>
  <si>
    <t xml:space="preserve">Юниоры Б (ЮБ)                   15-17 лет соло </t>
  </si>
  <si>
    <t>Студия "L'aria pole", г. Чита</t>
  </si>
  <si>
    <t>Соркина Елизавета</t>
  </si>
  <si>
    <t>Тарасова Мария</t>
  </si>
  <si>
    <t>Шахова Кристина</t>
  </si>
  <si>
    <t>Масалова Алина</t>
  </si>
  <si>
    <t>Лисовая Таисия</t>
  </si>
  <si>
    <t>Музыченко Елена</t>
  </si>
  <si>
    <t>Пальцева Ксения</t>
  </si>
  <si>
    <t>Старшие 40 + соло, профессионалы, спортивный пилон</t>
  </si>
  <si>
    <t>Старшие 50 + соло, профессионалы, спортивный пилон</t>
  </si>
  <si>
    <t xml:space="preserve">Дементьева Анна </t>
  </si>
  <si>
    <t>Взрослые (В)  18-49 лет соло профессионалы, спортивный пилон</t>
  </si>
  <si>
    <t>Бурик Валерия</t>
  </si>
  <si>
    <t>Валиева Ангелина</t>
  </si>
  <si>
    <t>Журавкова Алена</t>
  </si>
  <si>
    <t>"Пантера-Про", г. Иркутск</t>
  </si>
  <si>
    <t>"Pole Panthers", г. Хабаровск</t>
  </si>
  <si>
    <t>"Фитнес центр 90-60-90", г. Туймазы</t>
  </si>
  <si>
    <t>Скирда Елена</t>
  </si>
  <si>
    <t>Юниоры А (ЮА) 10-14 лет соло открытый класс, спортивный пилон</t>
  </si>
  <si>
    <t>Арсланова Амелия</t>
  </si>
  <si>
    <t>Михайлова Мария</t>
  </si>
  <si>
    <t xml:space="preserve">Шикина Ульяна </t>
  </si>
  <si>
    <t>Юниоры Б (ЮБ) 15-17 лет соло открытый класс, спортивный пилон</t>
  </si>
  <si>
    <t>Открытый класс</t>
  </si>
  <si>
    <t>Взрослые (В)  18-49 лет соло открытый класс, спортивный пилон</t>
  </si>
  <si>
    <t>Ломакина Мария</t>
  </si>
  <si>
    <t>Юниоры А (ЮБ) 15-17 лет соло любители, спортивный пилон</t>
  </si>
  <si>
    <t>Юниоры Б (ЮБ)                 15-17 лет соло</t>
  </si>
  <si>
    <t xml:space="preserve">Первенство  России по воздушно-спортивной атлетике 2020 г.                                 
</t>
  </si>
  <si>
    <t xml:space="preserve">Первенство  России  по воздушно-спортивной атлетике 2020 г.                                 
</t>
  </si>
  <si>
    <t xml:space="preserve">Чемпионат  России  по воздушно-спортивной атлетике 2020 г.                                 
</t>
  </si>
  <si>
    <t xml:space="preserve">Чемпионат  России по воздушно-спортивной атлетике 2020 г.                                 
</t>
  </si>
  <si>
    <t>дисквал.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</si>
</sst>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20"/>
      <color indexed="8"/>
      <name val="Times New Roman"/>
      <family val="1"/>
      <charset val="204"/>
    </font>
    <font>
      <b/>
      <sz val="26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4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6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2" fillId="3" borderId="0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3" borderId="15" xfId="0" applyFill="1" applyBorder="1"/>
    <xf numFmtId="0" fontId="0" fillId="0" borderId="22" xfId="0" applyBorder="1"/>
    <xf numFmtId="0" fontId="3" fillId="0" borderId="25" xfId="0" applyFont="1" applyBorder="1" applyAlignment="1">
      <alignment horizontal="right" vertical="center"/>
    </xf>
    <xf numFmtId="0" fontId="3" fillId="0" borderId="29" xfId="0" applyFont="1" applyBorder="1" applyAlignment="1">
      <alignment horizontal="right" vertical="center"/>
    </xf>
    <xf numFmtId="0" fontId="3" fillId="0" borderId="33" xfId="0" applyFont="1" applyBorder="1" applyAlignment="1">
      <alignment horizontal="right" vertical="center"/>
    </xf>
    <xf numFmtId="0" fontId="3" fillId="0" borderId="38" xfId="0" applyFont="1" applyBorder="1" applyAlignment="1">
      <alignment horizontal="right" vertical="center"/>
    </xf>
    <xf numFmtId="0" fontId="0" fillId="0" borderId="33" xfId="0" applyBorder="1"/>
    <xf numFmtId="0" fontId="3" fillId="0" borderId="33" xfId="0" applyFont="1" applyBorder="1" applyAlignment="1">
      <alignment horizontal="left" vertical="center"/>
    </xf>
    <xf numFmtId="0" fontId="5" fillId="0" borderId="33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Border="1"/>
    <xf numFmtId="0" fontId="6" fillId="0" borderId="21" xfId="0" applyFont="1" applyBorder="1" applyAlignment="1">
      <alignment horizontal="center" vertical="center"/>
    </xf>
    <xf numFmtId="0" fontId="11" fillId="5" borderId="33" xfId="0" applyFont="1" applyFill="1" applyBorder="1" applyAlignment="1">
      <alignment horizontal="center"/>
    </xf>
    <xf numFmtId="0" fontId="13" fillId="5" borderId="33" xfId="0" applyFont="1" applyFill="1" applyBorder="1"/>
    <xf numFmtId="0" fontId="11" fillId="0" borderId="33" xfId="0" applyFont="1" applyBorder="1"/>
    <xf numFmtId="0" fontId="11" fillId="6" borderId="33" xfId="0" applyFont="1" applyFill="1" applyBorder="1"/>
    <xf numFmtId="0" fontId="11" fillId="7" borderId="33" xfId="0" applyFont="1" applyFill="1" applyBorder="1"/>
    <xf numFmtId="0" fontId="11" fillId="6" borderId="33" xfId="0" applyFont="1" applyFill="1" applyBorder="1" applyAlignment="1">
      <alignment wrapText="1"/>
    </xf>
    <xf numFmtId="0" fontId="0" fillId="0" borderId="0" xfId="0" applyAlignment="1">
      <alignment vertical="top"/>
    </xf>
    <xf numFmtId="0" fontId="11" fillId="0" borderId="33" xfId="0" applyFont="1" applyFill="1" applyBorder="1"/>
    <xf numFmtId="0" fontId="9" fillId="6" borderId="33" xfId="0" applyFont="1" applyFill="1" applyBorder="1" applyAlignment="1">
      <alignment wrapText="1"/>
    </xf>
    <xf numFmtId="0" fontId="0" fillId="6" borderId="33" xfId="0" applyFont="1" applyFill="1" applyBorder="1" applyAlignment="1">
      <alignment vertical="center" wrapText="1"/>
    </xf>
    <xf numFmtId="0" fontId="9" fillId="6" borderId="33" xfId="0" applyFont="1" applyFill="1" applyBorder="1" applyAlignment="1">
      <alignment vertical="center" wrapText="1"/>
    </xf>
    <xf numFmtId="0" fontId="11" fillId="6" borderId="33" xfId="0" applyFont="1" applyFill="1" applyBorder="1" applyAlignment="1">
      <alignment vertical="center"/>
    </xf>
    <xf numFmtId="0" fontId="11" fillId="6" borderId="33" xfId="0" applyFont="1" applyFill="1" applyBorder="1" applyAlignment="1">
      <alignment vertical="center" wrapText="1"/>
    </xf>
    <xf numFmtId="0" fontId="5" fillId="0" borderId="33" xfId="0" applyFont="1" applyBorder="1" applyAlignment="1">
      <alignment horizontal="center" vertical="center"/>
    </xf>
    <xf numFmtId="0" fontId="11" fillId="0" borderId="33" xfId="0" applyFont="1" applyBorder="1" applyAlignment="1">
      <alignment vertical="center"/>
    </xf>
    <xf numFmtId="0" fontId="11" fillId="0" borderId="33" xfId="0" applyFont="1" applyFill="1" applyBorder="1" applyAlignment="1">
      <alignment vertical="center"/>
    </xf>
    <xf numFmtId="0" fontId="11" fillId="6" borderId="33" xfId="0" applyFont="1" applyFill="1" applyBorder="1" applyAlignment="1">
      <alignment vertical="top" wrapText="1"/>
    </xf>
    <xf numFmtId="0" fontId="0" fillId="6" borderId="33" xfId="0" applyFont="1" applyFill="1" applyBorder="1" applyAlignment="1">
      <alignment vertical="top" wrapText="1"/>
    </xf>
    <xf numFmtId="0" fontId="11" fillId="7" borderId="33" xfId="0" applyFont="1" applyFill="1" applyBorder="1" applyAlignment="1">
      <alignment vertical="center"/>
    </xf>
    <xf numFmtId="0" fontId="11" fillId="6" borderId="33" xfId="0" applyFont="1" applyFill="1" applyBorder="1" applyAlignment="1">
      <alignment horizontal="center" vertical="center"/>
    </xf>
    <xf numFmtId="0" fontId="0" fillId="0" borderId="33" xfId="0" applyFill="1" applyBorder="1"/>
    <xf numFmtId="0" fontId="0" fillId="0" borderId="33" xfId="0" applyBorder="1" applyAlignment="1">
      <alignment vertical="center"/>
    </xf>
    <xf numFmtId="0" fontId="0" fillId="0" borderId="33" xfId="0" applyFill="1" applyBorder="1" applyAlignment="1">
      <alignment vertical="center"/>
    </xf>
    <xf numFmtId="0" fontId="0" fillId="6" borderId="33" xfId="0" applyFont="1" applyFill="1" applyBorder="1" applyAlignment="1">
      <alignment vertical="center"/>
    </xf>
    <xf numFmtId="0" fontId="11" fillId="0" borderId="33" xfId="0" applyFont="1" applyBorder="1" applyAlignment="1">
      <alignment horizontal="center" vertical="center"/>
    </xf>
    <xf numFmtId="0" fontId="0" fillId="0" borderId="33" xfId="0" applyBorder="1" applyAlignment="1">
      <alignment horizontal="center"/>
    </xf>
    <xf numFmtId="0" fontId="0" fillId="6" borderId="33" xfId="0" applyFill="1" applyBorder="1"/>
    <xf numFmtId="0" fontId="0" fillId="6" borderId="33" xfId="0" applyFill="1" applyBorder="1" applyAlignment="1">
      <alignment vertical="center"/>
    </xf>
    <xf numFmtId="0" fontId="4" fillId="0" borderId="33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 shrinkToFit="1"/>
    </xf>
    <xf numFmtId="0" fontId="3" fillId="3" borderId="21" xfId="0" applyFont="1" applyFill="1" applyBorder="1" applyAlignment="1">
      <alignment horizontal="center" vertical="center" shrinkToFit="1"/>
    </xf>
    <xf numFmtId="0" fontId="3" fillId="0" borderId="40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10" fillId="0" borderId="3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3" fillId="0" borderId="23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shrinkToFit="1"/>
    </xf>
    <xf numFmtId="0" fontId="3" fillId="3" borderId="19" xfId="0" applyFont="1" applyFill="1" applyBorder="1" applyAlignment="1">
      <alignment horizontal="center" vertical="center" shrinkToFit="1"/>
    </xf>
    <xf numFmtId="0" fontId="3" fillId="3" borderId="40" xfId="0" applyFont="1" applyFill="1" applyBorder="1" applyAlignment="1">
      <alignment horizontal="center" vertical="center" shrinkToFit="1"/>
    </xf>
    <xf numFmtId="0" fontId="3" fillId="3" borderId="33" xfId="0" applyFont="1" applyFill="1" applyBorder="1" applyAlignment="1">
      <alignment horizontal="center" vertical="center" shrinkToFit="1"/>
    </xf>
    <xf numFmtId="0" fontId="3" fillId="3" borderId="41" xfId="0" applyFont="1" applyFill="1" applyBorder="1" applyAlignment="1">
      <alignment horizontal="center" vertical="center" shrinkToFit="1"/>
    </xf>
    <xf numFmtId="0" fontId="3" fillId="3" borderId="14" xfId="0" applyFont="1" applyFill="1" applyBorder="1" applyAlignment="1">
      <alignment horizontal="center" vertical="center" shrinkToFit="1"/>
    </xf>
    <xf numFmtId="0" fontId="3" fillId="3" borderId="12" xfId="0" applyFont="1" applyFill="1" applyBorder="1" applyAlignment="1">
      <alignment horizontal="left" vertical="center" shrinkToFit="1"/>
    </xf>
    <xf numFmtId="0" fontId="3" fillId="3" borderId="13" xfId="0" applyFont="1" applyFill="1" applyBorder="1" applyAlignment="1">
      <alignment horizontal="left" vertical="center" shrinkToFit="1"/>
    </xf>
    <xf numFmtId="0" fontId="3" fillId="0" borderId="32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6" fillId="0" borderId="33" xfId="0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3" fillId="3" borderId="27" xfId="0" applyFont="1" applyFill="1" applyBorder="1" applyAlignment="1">
      <alignment horizontal="center" vertical="center" shrinkToFit="1"/>
    </xf>
    <xf numFmtId="0" fontId="3" fillId="3" borderId="34" xfId="0" applyFont="1" applyFill="1" applyBorder="1" applyAlignment="1">
      <alignment horizontal="center" vertical="center" shrinkToFit="1"/>
    </xf>
    <xf numFmtId="0" fontId="8" fillId="4" borderId="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/>
    </xf>
    <xf numFmtId="0" fontId="12" fillId="0" borderId="23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0" fillId="0" borderId="30" xfId="0" applyFont="1" applyBorder="1" applyAlignment="1">
      <alignment horizontal="left" vertical="center"/>
    </xf>
    <xf numFmtId="0" fontId="10" fillId="0" borderId="27" xfId="0" applyFont="1" applyBorder="1" applyAlignment="1">
      <alignment horizontal="left" vertical="center"/>
    </xf>
    <xf numFmtId="0" fontId="10" fillId="0" borderId="26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6576</xdr:colOff>
      <xdr:row>0</xdr:row>
      <xdr:rowOff>0</xdr:rowOff>
    </xdr:from>
    <xdr:to>
      <xdr:col>15</xdr:col>
      <xdr:colOff>484313</xdr:colOff>
      <xdr:row>2</xdr:row>
      <xdr:rowOff>344382</xdr:rowOff>
    </xdr:to>
    <xdr:pic>
      <xdr:nvPicPr>
        <xdr:cNvPr id="2" name="Рисунок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673"/>
        <a:stretch/>
      </xdr:blipFill>
      <xdr:spPr bwMode="auto">
        <a:xfrm>
          <a:off x="7519896" y="0"/>
          <a:ext cx="1003517" cy="102355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6576</xdr:colOff>
      <xdr:row>0</xdr:row>
      <xdr:rowOff>0</xdr:rowOff>
    </xdr:from>
    <xdr:to>
      <xdr:col>15</xdr:col>
      <xdr:colOff>484313</xdr:colOff>
      <xdr:row>2</xdr:row>
      <xdr:rowOff>344382</xdr:rowOff>
    </xdr:to>
    <xdr:pic>
      <xdr:nvPicPr>
        <xdr:cNvPr id="2" name="Рисунок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673"/>
        <a:stretch/>
      </xdr:blipFill>
      <xdr:spPr bwMode="auto">
        <a:xfrm>
          <a:off x="9059136" y="0"/>
          <a:ext cx="1003517" cy="103018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6576</xdr:colOff>
      <xdr:row>0</xdr:row>
      <xdr:rowOff>0</xdr:rowOff>
    </xdr:from>
    <xdr:to>
      <xdr:col>15</xdr:col>
      <xdr:colOff>484313</xdr:colOff>
      <xdr:row>2</xdr:row>
      <xdr:rowOff>344382</xdr:rowOff>
    </xdr:to>
    <xdr:pic>
      <xdr:nvPicPr>
        <xdr:cNvPr id="2" name="Рисунок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673"/>
        <a:stretch/>
      </xdr:blipFill>
      <xdr:spPr bwMode="auto">
        <a:xfrm>
          <a:off x="9059136" y="0"/>
          <a:ext cx="1003517" cy="103018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6576</xdr:colOff>
      <xdr:row>0</xdr:row>
      <xdr:rowOff>0</xdr:rowOff>
    </xdr:from>
    <xdr:to>
      <xdr:col>15</xdr:col>
      <xdr:colOff>484313</xdr:colOff>
      <xdr:row>2</xdr:row>
      <xdr:rowOff>344382</xdr:rowOff>
    </xdr:to>
    <xdr:pic>
      <xdr:nvPicPr>
        <xdr:cNvPr id="2" name="Рисунок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673"/>
        <a:stretch/>
      </xdr:blipFill>
      <xdr:spPr bwMode="auto">
        <a:xfrm>
          <a:off x="9059136" y="0"/>
          <a:ext cx="1003517" cy="103018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6576</xdr:colOff>
      <xdr:row>0</xdr:row>
      <xdr:rowOff>0</xdr:rowOff>
    </xdr:from>
    <xdr:to>
      <xdr:col>15</xdr:col>
      <xdr:colOff>484313</xdr:colOff>
      <xdr:row>2</xdr:row>
      <xdr:rowOff>344382</xdr:rowOff>
    </xdr:to>
    <xdr:pic>
      <xdr:nvPicPr>
        <xdr:cNvPr id="2" name="Рисунок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673"/>
        <a:stretch/>
      </xdr:blipFill>
      <xdr:spPr bwMode="auto">
        <a:xfrm>
          <a:off x="9295356" y="0"/>
          <a:ext cx="1003517" cy="103018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6576</xdr:colOff>
      <xdr:row>0</xdr:row>
      <xdr:rowOff>0</xdr:rowOff>
    </xdr:from>
    <xdr:to>
      <xdr:col>15</xdr:col>
      <xdr:colOff>484314</xdr:colOff>
      <xdr:row>2</xdr:row>
      <xdr:rowOff>344382</xdr:rowOff>
    </xdr:to>
    <xdr:pic>
      <xdr:nvPicPr>
        <xdr:cNvPr id="2" name="Рисунок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673"/>
        <a:stretch/>
      </xdr:blipFill>
      <xdr:spPr bwMode="auto">
        <a:xfrm>
          <a:off x="9295356" y="0"/>
          <a:ext cx="1003517" cy="103018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6576</xdr:colOff>
      <xdr:row>0</xdr:row>
      <xdr:rowOff>0</xdr:rowOff>
    </xdr:from>
    <xdr:to>
      <xdr:col>15</xdr:col>
      <xdr:colOff>484314</xdr:colOff>
      <xdr:row>2</xdr:row>
      <xdr:rowOff>344382</xdr:rowOff>
    </xdr:to>
    <xdr:pic>
      <xdr:nvPicPr>
        <xdr:cNvPr id="2" name="Рисунок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673"/>
        <a:stretch/>
      </xdr:blipFill>
      <xdr:spPr bwMode="auto">
        <a:xfrm>
          <a:off x="9059136" y="0"/>
          <a:ext cx="1003517" cy="103018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6576</xdr:colOff>
      <xdr:row>0</xdr:row>
      <xdr:rowOff>0</xdr:rowOff>
    </xdr:from>
    <xdr:to>
      <xdr:col>15</xdr:col>
      <xdr:colOff>484313</xdr:colOff>
      <xdr:row>2</xdr:row>
      <xdr:rowOff>344382</xdr:rowOff>
    </xdr:to>
    <xdr:pic>
      <xdr:nvPicPr>
        <xdr:cNvPr id="2" name="Рисунок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673"/>
        <a:stretch/>
      </xdr:blipFill>
      <xdr:spPr bwMode="auto">
        <a:xfrm>
          <a:off x="8944836" y="0"/>
          <a:ext cx="1003517" cy="103018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6576</xdr:colOff>
      <xdr:row>0</xdr:row>
      <xdr:rowOff>0</xdr:rowOff>
    </xdr:from>
    <xdr:to>
      <xdr:col>15</xdr:col>
      <xdr:colOff>484313</xdr:colOff>
      <xdr:row>2</xdr:row>
      <xdr:rowOff>344382</xdr:rowOff>
    </xdr:to>
    <xdr:pic>
      <xdr:nvPicPr>
        <xdr:cNvPr id="2" name="Рисунок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673"/>
        <a:stretch/>
      </xdr:blipFill>
      <xdr:spPr bwMode="auto">
        <a:xfrm>
          <a:off x="9181056" y="0"/>
          <a:ext cx="1003517" cy="103018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6576</xdr:colOff>
      <xdr:row>0</xdr:row>
      <xdr:rowOff>0</xdr:rowOff>
    </xdr:from>
    <xdr:to>
      <xdr:col>15</xdr:col>
      <xdr:colOff>484313</xdr:colOff>
      <xdr:row>2</xdr:row>
      <xdr:rowOff>344382</xdr:rowOff>
    </xdr:to>
    <xdr:pic>
      <xdr:nvPicPr>
        <xdr:cNvPr id="2" name="Рисунок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673"/>
        <a:stretch/>
      </xdr:blipFill>
      <xdr:spPr bwMode="auto">
        <a:xfrm>
          <a:off x="8990556" y="0"/>
          <a:ext cx="1003517" cy="103018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6576</xdr:colOff>
      <xdr:row>0</xdr:row>
      <xdr:rowOff>0</xdr:rowOff>
    </xdr:from>
    <xdr:to>
      <xdr:col>15</xdr:col>
      <xdr:colOff>484313</xdr:colOff>
      <xdr:row>2</xdr:row>
      <xdr:rowOff>344382</xdr:rowOff>
    </xdr:to>
    <xdr:pic>
      <xdr:nvPicPr>
        <xdr:cNvPr id="2" name="Рисунок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673"/>
        <a:stretch/>
      </xdr:blipFill>
      <xdr:spPr bwMode="auto">
        <a:xfrm>
          <a:off x="9059136" y="0"/>
          <a:ext cx="1003517" cy="103018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6576</xdr:colOff>
      <xdr:row>0</xdr:row>
      <xdr:rowOff>0</xdr:rowOff>
    </xdr:from>
    <xdr:to>
      <xdr:col>15</xdr:col>
      <xdr:colOff>484313</xdr:colOff>
      <xdr:row>2</xdr:row>
      <xdr:rowOff>344382</xdr:rowOff>
    </xdr:to>
    <xdr:pic>
      <xdr:nvPicPr>
        <xdr:cNvPr id="2" name="Рисунок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673"/>
        <a:stretch/>
      </xdr:blipFill>
      <xdr:spPr bwMode="auto">
        <a:xfrm>
          <a:off x="9059136" y="0"/>
          <a:ext cx="1003517" cy="103018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6576</xdr:colOff>
      <xdr:row>0</xdr:row>
      <xdr:rowOff>0</xdr:rowOff>
    </xdr:from>
    <xdr:to>
      <xdr:col>15</xdr:col>
      <xdr:colOff>484313</xdr:colOff>
      <xdr:row>2</xdr:row>
      <xdr:rowOff>344382</xdr:rowOff>
    </xdr:to>
    <xdr:pic>
      <xdr:nvPicPr>
        <xdr:cNvPr id="2" name="Рисунок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673"/>
        <a:stretch/>
      </xdr:blipFill>
      <xdr:spPr bwMode="auto">
        <a:xfrm>
          <a:off x="9059136" y="0"/>
          <a:ext cx="1003517" cy="103018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6576</xdr:colOff>
      <xdr:row>0</xdr:row>
      <xdr:rowOff>0</xdr:rowOff>
    </xdr:from>
    <xdr:to>
      <xdr:col>15</xdr:col>
      <xdr:colOff>484313</xdr:colOff>
      <xdr:row>2</xdr:row>
      <xdr:rowOff>344382</xdr:rowOff>
    </xdr:to>
    <xdr:pic>
      <xdr:nvPicPr>
        <xdr:cNvPr id="2" name="Рисунок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673"/>
        <a:stretch/>
      </xdr:blipFill>
      <xdr:spPr bwMode="auto">
        <a:xfrm>
          <a:off x="9181056" y="0"/>
          <a:ext cx="1003517" cy="103018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6576</xdr:colOff>
      <xdr:row>0</xdr:row>
      <xdr:rowOff>0</xdr:rowOff>
    </xdr:from>
    <xdr:to>
      <xdr:col>15</xdr:col>
      <xdr:colOff>484313</xdr:colOff>
      <xdr:row>2</xdr:row>
      <xdr:rowOff>344382</xdr:rowOff>
    </xdr:to>
    <xdr:pic>
      <xdr:nvPicPr>
        <xdr:cNvPr id="2" name="Рисунок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673"/>
        <a:stretch/>
      </xdr:blipFill>
      <xdr:spPr bwMode="auto">
        <a:xfrm>
          <a:off x="9295356" y="0"/>
          <a:ext cx="1003517" cy="103018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T20"/>
  <sheetViews>
    <sheetView topLeftCell="A7" zoomScale="115" zoomScaleNormal="115" workbookViewId="0">
      <selection activeCell="J24" sqref="J24"/>
    </sheetView>
  </sheetViews>
  <sheetFormatPr defaultRowHeight="14.4" x14ac:dyDescent="0.3"/>
  <cols>
    <col min="1" max="1" width="4.77734375" style="21" customWidth="1"/>
    <col min="2" max="2" width="20.21875" customWidth="1"/>
    <col min="3" max="3" width="25.6640625" customWidth="1"/>
    <col min="4" max="4" width="9.77734375" customWidth="1"/>
    <col min="7" max="7" width="5.21875" customWidth="1"/>
    <col min="10" max="10" width="5.5546875" customWidth="1"/>
    <col min="11" max="11" width="5.44140625" customWidth="1"/>
    <col min="12" max="12" width="6.109375" customWidth="1"/>
    <col min="13" max="13" width="5.88671875" customWidth="1"/>
    <col min="14" max="14" width="8" customWidth="1"/>
    <col min="15" max="15" width="7.6640625" customWidth="1"/>
    <col min="16" max="16" width="7.5546875" customWidth="1"/>
    <col min="17" max="17" width="0.109375" hidden="1" customWidth="1"/>
  </cols>
  <sheetData>
    <row r="1" spans="1:20" s="4" customFormat="1" ht="25.8" customHeight="1" x14ac:dyDescent="0.3">
      <c r="A1" s="77" t="s">
        <v>150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9"/>
      <c r="O1" s="1"/>
      <c r="P1" s="2"/>
      <c r="Q1" s="3"/>
    </row>
    <row r="2" spans="1:20" s="4" customFormat="1" ht="28.2" customHeight="1" x14ac:dyDescent="0.3">
      <c r="A2" s="80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2"/>
      <c r="O2" s="5"/>
      <c r="P2" s="6"/>
      <c r="Q2" s="7"/>
    </row>
    <row r="3" spans="1:20" s="4" customFormat="1" ht="27.6" customHeight="1" thickBot="1" x14ac:dyDescent="0.35">
      <c r="A3" s="80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2"/>
      <c r="O3" s="8"/>
      <c r="P3" s="9"/>
      <c r="Q3" s="10"/>
    </row>
    <row r="4" spans="1:20" s="4" customFormat="1" ht="16.2" thickBot="1" x14ac:dyDescent="0.35">
      <c r="A4" s="51" t="s">
        <v>56</v>
      </c>
      <c r="B4" s="51"/>
      <c r="C4" s="19" t="s">
        <v>55</v>
      </c>
      <c r="D4" s="89" t="s">
        <v>0</v>
      </c>
      <c r="E4" s="90"/>
      <c r="F4" s="90"/>
      <c r="G4" s="90"/>
      <c r="H4" s="83" t="s">
        <v>1</v>
      </c>
      <c r="I4" s="84"/>
      <c r="J4" s="84"/>
      <c r="K4" s="85"/>
      <c r="L4" s="86" t="s">
        <v>43</v>
      </c>
      <c r="M4" s="86"/>
      <c r="N4" s="86"/>
      <c r="O4" s="87" t="s">
        <v>2</v>
      </c>
      <c r="P4" s="88"/>
      <c r="Q4" s="11"/>
    </row>
    <row r="5" spans="1:20" ht="18.600000000000001" thickBot="1" x14ac:dyDescent="0.35">
      <c r="A5" s="51" t="s">
        <v>7</v>
      </c>
      <c r="B5" s="51"/>
      <c r="C5" s="19" t="s">
        <v>57</v>
      </c>
      <c r="D5" s="68" t="s">
        <v>3</v>
      </c>
      <c r="E5" s="69"/>
      <c r="F5" s="69"/>
      <c r="G5" s="69"/>
      <c r="H5" s="71" t="s">
        <v>4</v>
      </c>
      <c r="I5" s="72"/>
      <c r="J5" s="72"/>
      <c r="K5" s="72"/>
      <c r="L5" s="70" t="s">
        <v>44</v>
      </c>
      <c r="M5" s="70"/>
      <c r="N5" s="70"/>
      <c r="O5" s="66"/>
      <c r="P5" s="67"/>
      <c r="Q5" s="12"/>
    </row>
    <row r="6" spans="1:20" ht="18.600000000000001" thickBot="1" x14ac:dyDescent="0.35">
      <c r="A6" s="51" t="s">
        <v>13</v>
      </c>
      <c r="B6" s="51"/>
      <c r="C6" s="52" t="s">
        <v>69</v>
      </c>
      <c r="D6" s="73" t="s">
        <v>5</v>
      </c>
      <c r="E6" s="73"/>
      <c r="F6" s="74"/>
      <c r="G6" s="13" t="s">
        <v>6</v>
      </c>
      <c r="H6" s="71" t="s">
        <v>4</v>
      </c>
      <c r="I6" s="72"/>
      <c r="J6" s="72"/>
      <c r="K6" s="72"/>
      <c r="L6" s="70" t="s">
        <v>44</v>
      </c>
      <c r="M6" s="70"/>
      <c r="N6" s="70"/>
      <c r="O6" s="66"/>
      <c r="P6" s="67"/>
      <c r="Q6" s="12"/>
    </row>
    <row r="7" spans="1:20" ht="18.600000000000001" thickBot="1" x14ac:dyDescent="0.35">
      <c r="A7" s="51"/>
      <c r="B7" s="51"/>
      <c r="C7" s="52"/>
      <c r="D7" s="75" t="s">
        <v>8</v>
      </c>
      <c r="E7" s="75"/>
      <c r="F7" s="76"/>
      <c r="G7" s="14" t="s">
        <v>9</v>
      </c>
      <c r="H7" s="53" t="s">
        <v>27</v>
      </c>
      <c r="I7" s="54"/>
      <c r="J7" s="54"/>
      <c r="K7" s="54"/>
      <c r="L7" s="70" t="s">
        <v>46</v>
      </c>
      <c r="M7" s="70"/>
      <c r="N7" s="70"/>
      <c r="O7" s="66"/>
      <c r="P7" s="67"/>
      <c r="Q7" s="12"/>
    </row>
    <row r="8" spans="1:20" ht="15.6" customHeight="1" thickBot="1" x14ac:dyDescent="0.35">
      <c r="A8" s="57" t="s">
        <v>16</v>
      </c>
      <c r="B8" s="57"/>
      <c r="C8" s="58" t="s">
        <v>17</v>
      </c>
      <c r="D8" s="73" t="s">
        <v>11</v>
      </c>
      <c r="E8" s="73"/>
      <c r="F8" s="74"/>
      <c r="G8" s="13" t="s">
        <v>12</v>
      </c>
      <c r="H8" s="55" t="s">
        <v>22</v>
      </c>
      <c r="I8" s="56"/>
      <c r="J8" s="56"/>
      <c r="K8" s="56"/>
      <c r="L8" s="70" t="s">
        <v>48</v>
      </c>
      <c r="M8" s="70"/>
      <c r="N8" s="70"/>
      <c r="O8" s="66"/>
      <c r="P8" s="67"/>
      <c r="Q8" s="12"/>
      <c r="T8" s="29"/>
    </row>
    <row r="9" spans="1:20" ht="17.25" customHeight="1" x14ac:dyDescent="0.3">
      <c r="A9" s="57"/>
      <c r="B9" s="57"/>
      <c r="C9" s="58"/>
      <c r="D9" s="91"/>
      <c r="E9" s="91"/>
      <c r="F9" s="92"/>
      <c r="G9" s="15" t="s">
        <v>14</v>
      </c>
      <c r="H9" s="55" t="s">
        <v>47</v>
      </c>
      <c r="I9" s="56"/>
      <c r="J9" s="56"/>
      <c r="K9" s="56"/>
      <c r="L9" s="93" t="s">
        <v>49</v>
      </c>
      <c r="M9" s="93"/>
      <c r="N9" s="93"/>
      <c r="O9" s="66"/>
      <c r="P9" s="67"/>
      <c r="Q9" s="12"/>
    </row>
    <row r="10" spans="1:20" ht="16.8" customHeight="1" thickBot="1" x14ac:dyDescent="0.35">
      <c r="A10" s="51" t="s">
        <v>19</v>
      </c>
      <c r="B10" s="51"/>
      <c r="C10" s="59" t="s">
        <v>42</v>
      </c>
      <c r="D10" s="75"/>
      <c r="E10" s="75"/>
      <c r="F10" s="76"/>
      <c r="G10" s="14" t="s">
        <v>18</v>
      </c>
      <c r="H10" s="53" t="s">
        <v>50</v>
      </c>
      <c r="I10" s="54"/>
      <c r="J10" s="54"/>
      <c r="K10" s="54"/>
      <c r="L10" s="70" t="s">
        <v>44</v>
      </c>
      <c r="M10" s="70"/>
      <c r="N10" s="70"/>
      <c r="O10" s="66"/>
      <c r="P10" s="67"/>
      <c r="Q10" s="12"/>
    </row>
    <row r="11" spans="1:20" ht="16.5" customHeight="1" thickBot="1" x14ac:dyDescent="0.35">
      <c r="A11" s="51"/>
      <c r="B11" s="51"/>
      <c r="C11" s="59"/>
      <c r="D11" s="73" t="s">
        <v>20</v>
      </c>
      <c r="E11" s="73"/>
      <c r="F11" s="74"/>
      <c r="G11" s="13" t="s">
        <v>21</v>
      </c>
      <c r="H11" s="53" t="s">
        <v>51</v>
      </c>
      <c r="I11" s="54"/>
      <c r="J11" s="54"/>
      <c r="K11" s="54"/>
      <c r="L11" s="70" t="s">
        <v>44</v>
      </c>
      <c r="M11" s="70"/>
      <c r="N11" s="70"/>
      <c r="O11" s="66"/>
      <c r="P11" s="67"/>
      <c r="Q11" s="12"/>
    </row>
    <row r="12" spans="1:20" ht="18.600000000000001" thickBot="1" x14ac:dyDescent="0.35">
      <c r="A12" s="60" t="s">
        <v>58</v>
      </c>
      <c r="B12" s="61"/>
      <c r="C12" s="64" t="s">
        <v>41</v>
      </c>
      <c r="D12" s="94" t="s">
        <v>23</v>
      </c>
      <c r="E12" s="91"/>
      <c r="F12" s="92"/>
      <c r="G12" s="15" t="s">
        <v>24</v>
      </c>
      <c r="H12" s="53" t="s">
        <v>15</v>
      </c>
      <c r="I12" s="54"/>
      <c r="J12" s="54"/>
      <c r="K12" s="54"/>
      <c r="L12" s="70" t="s">
        <v>52</v>
      </c>
      <c r="M12" s="70"/>
      <c r="N12" s="70"/>
      <c r="O12" s="66"/>
      <c r="P12" s="67"/>
      <c r="Q12" s="12"/>
    </row>
    <row r="13" spans="1:20" ht="18.600000000000001" thickBot="1" x14ac:dyDescent="0.35">
      <c r="A13" s="62"/>
      <c r="B13" s="63"/>
      <c r="C13" s="65"/>
      <c r="D13" s="95" t="s">
        <v>25</v>
      </c>
      <c r="E13" s="96"/>
      <c r="F13" s="97"/>
      <c r="G13" s="16" t="s">
        <v>26</v>
      </c>
      <c r="H13" s="53" t="s">
        <v>53</v>
      </c>
      <c r="I13" s="54"/>
      <c r="J13" s="54"/>
      <c r="K13" s="54"/>
      <c r="L13" s="70" t="s">
        <v>54</v>
      </c>
      <c r="M13" s="70"/>
      <c r="N13" s="70"/>
      <c r="O13" s="66"/>
      <c r="P13" s="67"/>
      <c r="Q13" s="12"/>
    </row>
    <row r="14" spans="1:20" ht="18.600000000000001" thickBot="1" x14ac:dyDescent="0.35">
      <c r="A14" s="20" t="s">
        <v>59</v>
      </c>
      <c r="B14" s="18"/>
      <c r="C14" s="22" t="s">
        <v>60</v>
      </c>
      <c r="D14" s="103" t="s">
        <v>28</v>
      </c>
      <c r="E14" s="69"/>
      <c r="F14" s="69"/>
      <c r="G14" s="104"/>
      <c r="H14" s="53" t="s">
        <v>10</v>
      </c>
      <c r="I14" s="54"/>
      <c r="J14" s="54"/>
      <c r="K14" s="54"/>
      <c r="L14" s="70" t="s">
        <v>45</v>
      </c>
      <c r="M14" s="70"/>
      <c r="N14" s="70"/>
      <c r="O14" s="98"/>
      <c r="P14" s="99"/>
      <c r="Q14" s="12"/>
    </row>
    <row r="15" spans="1:20" ht="31.2" customHeight="1" thickBot="1" x14ac:dyDescent="0.35">
      <c r="A15" s="100" t="s">
        <v>29</v>
      </c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2"/>
      <c r="Q15" s="12"/>
    </row>
    <row r="16" spans="1:20" ht="25.2" customHeight="1" x14ac:dyDescent="0.3">
      <c r="A16" s="105" t="s">
        <v>68</v>
      </c>
      <c r="B16" s="105"/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6"/>
      <c r="Q16" s="17"/>
    </row>
    <row r="17" spans="1:17" ht="15.6" x14ac:dyDescent="0.3">
      <c r="A17" s="23" t="s">
        <v>30</v>
      </c>
      <c r="B17" s="24" t="s">
        <v>31</v>
      </c>
      <c r="C17" s="24" t="s">
        <v>39</v>
      </c>
      <c r="D17" s="24" t="s">
        <v>32</v>
      </c>
      <c r="E17" s="24" t="s">
        <v>33</v>
      </c>
      <c r="F17" s="24" t="s">
        <v>34</v>
      </c>
      <c r="G17" s="24" t="s">
        <v>35</v>
      </c>
      <c r="H17" s="24" t="s">
        <v>36</v>
      </c>
      <c r="I17" s="24" t="s">
        <v>37</v>
      </c>
      <c r="J17" s="24" t="s">
        <v>38</v>
      </c>
      <c r="K17" s="24" t="s">
        <v>12</v>
      </c>
      <c r="L17" s="24" t="s">
        <v>14</v>
      </c>
      <c r="M17" s="24" t="s">
        <v>18</v>
      </c>
      <c r="N17" s="24" t="s">
        <v>21</v>
      </c>
      <c r="O17" s="24" t="s">
        <v>24</v>
      </c>
      <c r="P17" s="24" t="s">
        <v>26</v>
      </c>
      <c r="Q17" s="12"/>
    </row>
    <row r="18" spans="1:17" ht="35.4" customHeight="1" x14ac:dyDescent="0.3">
      <c r="A18" s="37">
        <v>56</v>
      </c>
      <c r="B18" s="34" t="s">
        <v>70</v>
      </c>
      <c r="C18" s="40" t="s">
        <v>85</v>
      </c>
      <c r="D18" s="27">
        <f>RANK(E18,E18:E20)</f>
        <v>1</v>
      </c>
      <c r="E18" s="27">
        <f>F18-G18</f>
        <v>49.2</v>
      </c>
      <c r="F18" s="27">
        <f>H18+I18+J18</f>
        <v>49.2</v>
      </c>
      <c r="G18" s="26">
        <v>0</v>
      </c>
      <c r="H18" s="27">
        <f>AVERAGE(K18,L18,M18)</f>
        <v>30.5</v>
      </c>
      <c r="I18" s="27">
        <f>AVERAGE(N18,O18,P18)</f>
        <v>17.5</v>
      </c>
      <c r="J18" s="26">
        <v>1.2</v>
      </c>
      <c r="K18" s="26">
        <v>29</v>
      </c>
      <c r="L18" s="26">
        <v>34</v>
      </c>
      <c r="M18" s="26">
        <v>28.5</v>
      </c>
      <c r="N18" s="26">
        <v>17</v>
      </c>
      <c r="O18" s="26">
        <v>20.5</v>
      </c>
      <c r="P18" s="26">
        <v>15</v>
      </c>
      <c r="Q18" s="12"/>
    </row>
    <row r="19" spans="1:17" ht="36.6" customHeight="1" x14ac:dyDescent="0.3">
      <c r="A19" s="37">
        <v>57</v>
      </c>
      <c r="B19" s="34" t="s">
        <v>71</v>
      </c>
      <c r="C19" s="40" t="s">
        <v>90</v>
      </c>
      <c r="D19" s="27">
        <f>RANK(E19,E18:E20)</f>
        <v>2</v>
      </c>
      <c r="E19" s="27">
        <f>F19-G19</f>
        <v>41.266666666666673</v>
      </c>
      <c r="F19" s="27">
        <f>H19+I19+J19</f>
        <v>41.266666666666673</v>
      </c>
      <c r="G19" s="26">
        <v>0</v>
      </c>
      <c r="H19" s="27">
        <f>AVERAGE(K19,L19,M19)</f>
        <v>22.666666666666668</v>
      </c>
      <c r="I19" s="27">
        <f>AVERAGE(N19,O19,P19)</f>
        <v>18</v>
      </c>
      <c r="J19" s="26">
        <v>0.6</v>
      </c>
      <c r="K19" s="26">
        <v>24</v>
      </c>
      <c r="L19" s="26">
        <v>19</v>
      </c>
      <c r="M19" s="26">
        <v>25</v>
      </c>
      <c r="N19" s="26">
        <v>17</v>
      </c>
      <c r="O19" s="26">
        <v>19.5</v>
      </c>
      <c r="P19" s="26">
        <v>17.5</v>
      </c>
      <c r="Q19" s="12"/>
    </row>
    <row r="20" spans="1:17" ht="37.799999999999997" customHeight="1" x14ac:dyDescent="0.3">
      <c r="A20" s="37">
        <v>58</v>
      </c>
      <c r="B20" s="34" t="s">
        <v>72</v>
      </c>
      <c r="C20" s="40" t="s">
        <v>90</v>
      </c>
      <c r="D20" s="27" t="s">
        <v>154</v>
      </c>
      <c r="E20" s="27">
        <f t="shared" ref="E20" si="0">F20-G20</f>
        <v>0</v>
      </c>
      <c r="F20" s="27">
        <f t="shared" ref="F20" si="1">H20+I20+J20</f>
        <v>0</v>
      </c>
      <c r="G20" s="26">
        <v>0</v>
      </c>
      <c r="H20" s="27">
        <f t="shared" ref="H20" si="2">AVERAGE(K20,L20,M20)</f>
        <v>0</v>
      </c>
      <c r="I20" s="27">
        <f t="shared" ref="I20" si="3">AVERAGE(N20,O20,P20)</f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6">
        <v>0</v>
      </c>
      <c r="Q20" s="12"/>
    </row>
  </sheetData>
  <mergeCells count="57">
    <mergeCell ref="O14:P14"/>
    <mergeCell ref="A15:P15"/>
    <mergeCell ref="D14:G14"/>
    <mergeCell ref="L14:N14"/>
    <mergeCell ref="A16:P16"/>
    <mergeCell ref="H14:K14"/>
    <mergeCell ref="O12:P12"/>
    <mergeCell ref="O13:P13"/>
    <mergeCell ref="D12:F12"/>
    <mergeCell ref="D13:F13"/>
    <mergeCell ref="L12:N12"/>
    <mergeCell ref="L13:N13"/>
    <mergeCell ref="H12:K12"/>
    <mergeCell ref="H13:K13"/>
    <mergeCell ref="O10:P10"/>
    <mergeCell ref="O11:P11"/>
    <mergeCell ref="D10:F10"/>
    <mergeCell ref="D11:F11"/>
    <mergeCell ref="L10:N10"/>
    <mergeCell ref="L11:N11"/>
    <mergeCell ref="H10:K10"/>
    <mergeCell ref="H11:K11"/>
    <mergeCell ref="O9:P9"/>
    <mergeCell ref="D8:F8"/>
    <mergeCell ref="D9:F9"/>
    <mergeCell ref="L8:N8"/>
    <mergeCell ref="L9:N9"/>
    <mergeCell ref="H8:K8"/>
    <mergeCell ref="A1:N3"/>
    <mergeCell ref="H4:K4"/>
    <mergeCell ref="L4:N4"/>
    <mergeCell ref="O4:P4"/>
    <mergeCell ref="D4:G4"/>
    <mergeCell ref="A4:B4"/>
    <mergeCell ref="A10:B11"/>
    <mergeCell ref="C10:C11"/>
    <mergeCell ref="A12:B13"/>
    <mergeCell ref="C12:C13"/>
    <mergeCell ref="O5:P5"/>
    <mergeCell ref="D5:G5"/>
    <mergeCell ref="L5:N5"/>
    <mergeCell ref="H5:K5"/>
    <mergeCell ref="O6:P6"/>
    <mergeCell ref="O7:P7"/>
    <mergeCell ref="D6:F6"/>
    <mergeCell ref="D7:F7"/>
    <mergeCell ref="H6:K6"/>
    <mergeCell ref="L6:N6"/>
    <mergeCell ref="L7:N7"/>
    <mergeCell ref="O8:P8"/>
    <mergeCell ref="A6:B7"/>
    <mergeCell ref="C6:C7"/>
    <mergeCell ref="A5:B5"/>
    <mergeCell ref="H7:K7"/>
    <mergeCell ref="H9:K9"/>
    <mergeCell ref="A8:B9"/>
    <mergeCell ref="C8:C9"/>
  </mergeCells>
  <pageMargins left="0.7" right="0.7" top="0.75" bottom="0.75" header="0.3" footer="0.3"/>
  <pageSetup paperSize="9" scale="7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T18"/>
  <sheetViews>
    <sheetView topLeftCell="A7" zoomScale="115" zoomScaleNormal="115" workbookViewId="0">
      <selection activeCell="K22" sqref="K22"/>
    </sheetView>
  </sheetViews>
  <sheetFormatPr defaultRowHeight="14.4" x14ac:dyDescent="0.3"/>
  <cols>
    <col min="1" max="1" width="3.88671875" style="21" customWidth="1"/>
    <col min="2" max="2" width="20.88671875" customWidth="1"/>
    <col min="3" max="3" width="25.6640625" customWidth="1"/>
    <col min="4" max="4" width="9.77734375" customWidth="1"/>
    <col min="7" max="7" width="5.21875" customWidth="1"/>
    <col min="10" max="10" width="5.5546875" customWidth="1"/>
    <col min="11" max="11" width="5.44140625" customWidth="1"/>
    <col min="12" max="12" width="6.109375" customWidth="1"/>
    <col min="13" max="13" width="5.88671875" customWidth="1"/>
    <col min="14" max="14" width="8" customWidth="1"/>
    <col min="15" max="15" width="7.6640625" customWidth="1"/>
    <col min="16" max="16" width="7.5546875" customWidth="1"/>
    <col min="17" max="17" width="0.109375" hidden="1" customWidth="1"/>
  </cols>
  <sheetData>
    <row r="1" spans="1:20" s="4" customFormat="1" ht="25.8" customHeight="1" x14ac:dyDescent="0.3">
      <c r="A1" s="77" t="s">
        <v>153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9"/>
      <c r="O1" s="1"/>
      <c r="P1" s="2"/>
      <c r="Q1" s="3"/>
    </row>
    <row r="2" spans="1:20" s="4" customFormat="1" ht="28.2" customHeight="1" x14ac:dyDescent="0.3">
      <c r="A2" s="80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2"/>
      <c r="O2" s="5"/>
      <c r="P2" s="6"/>
      <c r="Q2" s="7"/>
    </row>
    <row r="3" spans="1:20" s="4" customFormat="1" ht="27.6" customHeight="1" thickBot="1" x14ac:dyDescent="0.35">
      <c r="A3" s="80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2"/>
      <c r="O3" s="8"/>
      <c r="P3" s="9"/>
      <c r="Q3" s="10"/>
    </row>
    <row r="4" spans="1:20" s="4" customFormat="1" ht="16.2" thickBot="1" x14ac:dyDescent="0.35">
      <c r="A4" s="51" t="s">
        <v>56</v>
      </c>
      <c r="B4" s="51"/>
      <c r="C4" s="36" t="s">
        <v>55</v>
      </c>
      <c r="D4" s="89" t="s">
        <v>0</v>
      </c>
      <c r="E4" s="90"/>
      <c r="F4" s="90"/>
      <c r="G4" s="90"/>
      <c r="H4" s="83" t="s">
        <v>1</v>
      </c>
      <c r="I4" s="84"/>
      <c r="J4" s="84"/>
      <c r="K4" s="85"/>
      <c r="L4" s="86" t="s">
        <v>43</v>
      </c>
      <c r="M4" s="86"/>
      <c r="N4" s="86"/>
      <c r="O4" s="87" t="s">
        <v>2</v>
      </c>
      <c r="P4" s="88"/>
      <c r="Q4" s="11"/>
    </row>
    <row r="5" spans="1:20" ht="18.600000000000001" thickBot="1" x14ac:dyDescent="0.35">
      <c r="A5" s="51" t="s">
        <v>7</v>
      </c>
      <c r="B5" s="51"/>
      <c r="C5" s="36" t="s">
        <v>57</v>
      </c>
      <c r="D5" s="68" t="s">
        <v>3</v>
      </c>
      <c r="E5" s="69"/>
      <c r="F5" s="69"/>
      <c r="G5" s="69"/>
      <c r="H5" s="71" t="s">
        <v>4</v>
      </c>
      <c r="I5" s="72"/>
      <c r="J5" s="72"/>
      <c r="K5" s="72"/>
      <c r="L5" s="70" t="s">
        <v>44</v>
      </c>
      <c r="M5" s="70"/>
      <c r="N5" s="70"/>
      <c r="O5" s="66"/>
      <c r="P5" s="67"/>
      <c r="Q5" s="12"/>
    </row>
    <row r="6" spans="1:20" ht="18.600000000000001" thickBot="1" x14ac:dyDescent="0.35">
      <c r="A6" s="51" t="s">
        <v>13</v>
      </c>
      <c r="B6" s="51"/>
      <c r="C6" s="52" t="s">
        <v>74</v>
      </c>
      <c r="D6" s="73" t="s">
        <v>5</v>
      </c>
      <c r="E6" s="73"/>
      <c r="F6" s="74"/>
      <c r="G6" s="13" t="s">
        <v>6</v>
      </c>
      <c r="H6" s="71" t="s">
        <v>4</v>
      </c>
      <c r="I6" s="72"/>
      <c r="J6" s="72"/>
      <c r="K6" s="72"/>
      <c r="L6" s="70" t="s">
        <v>44</v>
      </c>
      <c r="M6" s="70"/>
      <c r="N6" s="70"/>
      <c r="O6" s="66"/>
      <c r="P6" s="67"/>
      <c r="Q6" s="12"/>
    </row>
    <row r="7" spans="1:20" ht="18.600000000000001" thickBot="1" x14ac:dyDescent="0.35">
      <c r="A7" s="51"/>
      <c r="B7" s="51"/>
      <c r="C7" s="52"/>
      <c r="D7" s="75" t="s">
        <v>8</v>
      </c>
      <c r="E7" s="75"/>
      <c r="F7" s="76"/>
      <c r="G7" s="14" t="s">
        <v>9</v>
      </c>
      <c r="H7" s="53" t="s">
        <v>27</v>
      </c>
      <c r="I7" s="54"/>
      <c r="J7" s="54"/>
      <c r="K7" s="54"/>
      <c r="L7" s="70" t="s">
        <v>46</v>
      </c>
      <c r="M7" s="70"/>
      <c r="N7" s="70"/>
      <c r="O7" s="66"/>
      <c r="P7" s="67"/>
      <c r="Q7" s="12"/>
    </row>
    <row r="8" spans="1:20" ht="15.6" customHeight="1" thickBot="1" x14ac:dyDescent="0.35">
      <c r="A8" s="57" t="s">
        <v>16</v>
      </c>
      <c r="B8" s="57"/>
      <c r="C8" s="58" t="s">
        <v>89</v>
      </c>
      <c r="D8" s="73" t="s">
        <v>11</v>
      </c>
      <c r="E8" s="73"/>
      <c r="F8" s="74"/>
      <c r="G8" s="13" t="s">
        <v>12</v>
      </c>
      <c r="H8" s="55" t="s">
        <v>22</v>
      </c>
      <c r="I8" s="56"/>
      <c r="J8" s="56"/>
      <c r="K8" s="56"/>
      <c r="L8" s="70" t="s">
        <v>48</v>
      </c>
      <c r="M8" s="70"/>
      <c r="N8" s="70"/>
      <c r="O8" s="66"/>
      <c r="P8" s="67"/>
      <c r="Q8" s="12"/>
      <c r="T8" s="29"/>
    </row>
    <row r="9" spans="1:20" ht="17.25" customHeight="1" x14ac:dyDescent="0.3">
      <c r="A9" s="57"/>
      <c r="B9" s="57"/>
      <c r="C9" s="58"/>
      <c r="D9" s="91"/>
      <c r="E9" s="91"/>
      <c r="F9" s="92"/>
      <c r="G9" s="15" t="s">
        <v>14</v>
      </c>
      <c r="H9" s="55" t="s">
        <v>47</v>
      </c>
      <c r="I9" s="56"/>
      <c r="J9" s="56"/>
      <c r="K9" s="56"/>
      <c r="L9" s="93" t="s">
        <v>49</v>
      </c>
      <c r="M9" s="93"/>
      <c r="N9" s="93"/>
      <c r="O9" s="66"/>
      <c r="P9" s="67"/>
      <c r="Q9" s="12"/>
    </row>
    <row r="10" spans="1:20" ht="16.8" customHeight="1" thickBot="1" x14ac:dyDescent="0.35">
      <c r="A10" s="51" t="s">
        <v>19</v>
      </c>
      <c r="B10" s="51"/>
      <c r="C10" s="59" t="s">
        <v>63</v>
      </c>
      <c r="D10" s="75"/>
      <c r="E10" s="75"/>
      <c r="F10" s="76"/>
      <c r="G10" s="14" t="s">
        <v>18</v>
      </c>
      <c r="H10" s="53" t="s">
        <v>50</v>
      </c>
      <c r="I10" s="54"/>
      <c r="J10" s="54"/>
      <c r="K10" s="54"/>
      <c r="L10" s="70" t="s">
        <v>44</v>
      </c>
      <c r="M10" s="70"/>
      <c r="N10" s="70"/>
      <c r="O10" s="66"/>
      <c r="P10" s="67"/>
      <c r="Q10" s="12"/>
    </row>
    <row r="11" spans="1:20" ht="16.5" customHeight="1" thickBot="1" x14ac:dyDescent="0.35">
      <c r="A11" s="51"/>
      <c r="B11" s="51"/>
      <c r="C11" s="59"/>
      <c r="D11" s="73" t="s">
        <v>20</v>
      </c>
      <c r="E11" s="73"/>
      <c r="F11" s="74"/>
      <c r="G11" s="13" t="s">
        <v>21</v>
      </c>
      <c r="H11" s="53" t="s">
        <v>51</v>
      </c>
      <c r="I11" s="54"/>
      <c r="J11" s="54"/>
      <c r="K11" s="54"/>
      <c r="L11" s="70" t="s">
        <v>44</v>
      </c>
      <c r="M11" s="70"/>
      <c r="N11" s="70"/>
      <c r="O11" s="66"/>
      <c r="P11" s="67"/>
      <c r="Q11" s="12"/>
    </row>
    <row r="12" spans="1:20" ht="18.600000000000001" thickBot="1" x14ac:dyDescent="0.35">
      <c r="A12" s="60" t="s">
        <v>58</v>
      </c>
      <c r="B12" s="61"/>
      <c r="C12" s="64" t="s">
        <v>41</v>
      </c>
      <c r="D12" s="94" t="s">
        <v>23</v>
      </c>
      <c r="E12" s="91"/>
      <c r="F12" s="92"/>
      <c r="G12" s="15" t="s">
        <v>24</v>
      </c>
      <c r="H12" s="53" t="s">
        <v>15</v>
      </c>
      <c r="I12" s="54"/>
      <c r="J12" s="54"/>
      <c r="K12" s="54"/>
      <c r="L12" s="70" t="s">
        <v>52</v>
      </c>
      <c r="M12" s="70"/>
      <c r="N12" s="70"/>
      <c r="O12" s="66"/>
      <c r="P12" s="67"/>
      <c r="Q12" s="12"/>
    </row>
    <row r="13" spans="1:20" ht="18.600000000000001" thickBot="1" x14ac:dyDescent="0.35">
      <c r="A13" s="62"/>
      <c r="B13" s="63"/>
      <c r="C13" s="65"/>
      <c r="D13" s="95" t="s">
        <v>25</v>
      </c>
      <c r="E13" s="96"/>
      <c r="F13" s="97"/>
      <c r="G13" s="16" t="s">
        <v>26</v>
      </c>
      <c r="H13" s="53" t="s">
        <v>53</v>
      </c>
      <c r="I13" s="54"/>
      <c r="J13" s="54"/>
      <c r="K13" s="54"/>
      <c r="L13" s="70" t="s">
        <v>54</v>
      </c>
      <c r="M13" s="70"/>
      <c r="N13" s="70"/>
      <c r="O13" s="66"/>
      <c r="P13" s="67"/>
      <c r="Q13" s="12"/>
    </row>
    <row r="14" spans="1:20" ht="18.600000000000001" thickBot="1" x14ac:dyDescent="0.35">
      <c r="A14" s="20" t="s">
        <v>59</v>
      </c>
      <c r="B14" s="18"/>
      <c r="C14" s="22" t="s">
        <v>60</v>
      </c>
      <c r="D14" s="103" t="s">
        <v>28</v>
      </c>
      <c r="E14" s="69"/>
      <c r="F14" s="69"/>
      <c r="G14" s="104"/>
      <c r="H14" s="53" t="s">
        <v>10</v>
      </c>
      <c r="I14" s="54"/>
      <c r="J14" s="54"/>
      <c r="K14" s="54"/>
      <c r="L14" s="70" t="s">
        <v>45</v>
      </c>
      <c r="M14" s="70"/>
      <c r="N14" s="70"/>
      <c r="O14" s="98"/>
      <c r="P14" s="99"/>
      <c r="Q14" s="12"/>
    </row>
    <row r="15" spans="1:20" ht="31.2" customHeight="1" thickBot="1" x14ac:dyDescent="0.35">
      <c r="A15" s="100" t="s">
        <v>29</v>
      </c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2"/>
      <c r="Q15" s="12"/>
    </row>
    <row r="16" spans="1:20" ht="25.2" customHeight="1" x14ac:dyDescent="0.3">
      <c r="A16" s="105" t="s">
        <v>129</v>
      </c>
      <c r="B16" s="105"/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6"/>
      <c r="Q16" s="17"/>
    </row>
    <row r="17" spans="1:17" ht="15.6" x14ac:dyDescent="0.3">
      <c r="A17" s="23" t="s">
        <v>30</v>
      </c>
      <c r="B17" s="24" t="s">
        <v>31</v>
      </c>
      <c r="C17" s="24" t="s">
        <v>39</v>
      </c>
      <c r="D17" s="24" t="s">
        <v>32</v>
      </c>
      <c r="E17" s="24" t="s">
        <v>33</v>
      </c>
      <c r="F17" s="24" t="s">
        <v>34</v>
      </c>
      <c r="G17" s="24" t="s">
        <v>35</v>
      </c>
      <c r="H17" s="24" t="s">
        <v>36</v>
      </c>
      <c r="I17" s="24" t="s">
        <v>37</v>
      </c>
      <c r="J17" s="24" t="s">
        <v>38</v>
      </c>
      <c r="K17" s="24" t="s">
        <v>12</v>
      </c>
      <c r="L17" s="24" t="s">
        <v>14</v>
      </c>
      <c r="M17" s="24" t="s">
        <v>18</v>
      </c>
      <c r="N17" s="24" t="s">
        <v>21</v>
      </c>
      <c r="O17" s="24" t="s">
        <v>24</v>
      </c>
      <c r="P17" s="24" t="s">
        <v>26</v>
      </c>
      <c r="Q17" s="12"/>
    </row>
    <row r="18" spans="1:17" ht="19.2" customHeight="1" x14ac:dyDescent="0.3">
      <c r="A18" s="25">
        <v>90</v>
      </c>
      <c r="B18" s="26" t="s">
        <v>128</v>
      </c>
      <c r="C18" s="35" t="s">
        <v>101</v>
      </c>
      <c r="D18" s="27">
        <f>RANK(E18,E18:E18)</f>
        <v>1</v>
      </c>
      <c r="E18" s="27">
        <f>F18-G18</f>
        <v>81.066666666666663</v>
      </c>
      <c r="F18" s="27">
        <f>H18+I18+J18</f>
        <v>81.066666666666663</v>
      </c>
      <c r="G18" s="26">
        <v>0</v>
      </c>
      <c r="H18" s="27">
        <f>AVERAGE(K18,L18,M18)</f>
        <v>49.166666666666664</v>
      </c>
      <c r="I18" s="27">
        <f>AVERAGE(N18,O18,P18)</f>
        <v>27</v>
      </c>
      <c r="J18" s="26">
        <v>4.9000000000000004</v>
      </c>
      <c r="K18" s="26">
        <v>52.5</v>
      </c>
      <c r="L18" s="26">
        <v>46.5</v>
      </c>
      <c r="M18" s="26">
        <v>48.5</v>
      </c>
      <c r="N18" s="26">
        <v>27.5</v>
      </c>
      <c r="O18" s="26">
        <v>24.5</v>
      </c>
      <c r="P18" s="26">
        <v>29</v>
      </c>
      <c r="Q18" s="12"/>
    </row>
  </sheetData>
  <mergeCells count="57">
    <mergeCell ref="O4:P4"/>
    <mergeCell ref="A1:N3"/>
    <mergeCell ref="A4:B4"/>
    <mergeCell ref="D4:G4"/>
    <mergeCell ref="H4:K4"/>
    <mergeCell ref="L4:N4"/>
    <mergeCell ref="A6:B7"/>
    <mergeCell ref="C6:C7"/>
    <mergeCell ref="D6:F6"/>
    <mergeCell ref="H6:K6"/>
    <mergeCell ref="L6:N6"/>
    <mergeCell ref="A5:B5"/>
    <mergeCell ref="D5:G5"/>
    <mergeCell ref="H5:K5"/>
    <mergeCell ref="L5:N5"/>
    <mergeCell ref="O5:P5"/>
    <mergeCell ref="A8:B9"/>
    <mergeCell ref="C8:C9"/>
    <mergeCell ref="D8:F8"/>
    <mergeCell ref="H8:K8"/>
    <mergeCell ref="L8:N8"/>
    <mergeCell ref="O6:P6"/>
    <mergeCell ref="D7:F7"/>
    <mergeCell ref="H7:K7"/>
    <mergeCell ref="L7:N7"/>
    <mergeCell ref="O7:P7"/>
    <mergeCell ref="A10:B11"/>
    <mergeCell ref="C10:C11"/>
    <mergeCell ref="D10:F10"/>
    <mergeCell ref="H10:K10"/>
    <mergeCell ref="L10:N10"/>
    <mergeCell ref="O8:P8"/>
    <mergeCell ref="D9:F9"/>
    <mergeCell ref="H9:K9"/>
    <mergeCell ref="L9:N9"/>
    <mergeCell ref="O9:P9"/>
    <mergeCell ref="O10:P10"/>
    <mergeCell ref="D11:F11"/>
    <mergeCell ref="H11:K11"/>
    <mergeCell ref="L11:N11"/>
    <mergeCell ref="O11:P11"/>
    <mergeCell ref="A15:P15"/>
    <mergeCell ref="A16:P16"/>
    <mergeCell ref="O12:P12"/>
    <mergeCell ref="D13:F13"/>
    <mergeCell ref="H13:K13"/>
    <mergeCell ref="L13:N13"/>
    <mergeCell ref="O13:P13"/>
    <mergeCell ref="D14:G14"/>
    <mergeCell ref="H14:K14"/>
    <mergeCell ref="L14:N14"/>
    <mergeCell ref="O14:P14"/>
    <mergeCell ref="A12:B13"/>
    <mergeCell ref="C12:C13"/>
    <mergeCell ref="D12:F12"/>
    <mergeCell ref="H12:K12"/>
    <mergeCell ref="L12:N12"/>
  </mergeCells>
  <pageMargins left="0.7" right="0.7" top="0.75" bottom="0.75" header="0.3" footer="0.3"/>
  <pageSetup paperSize="9" scale="7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T18"/>
  <sheetViews>
    <sheetView topLeftCell="A10" zoomScale="115" zoomScaleNormal="115" workbookViewId="0">
      <selection activeCell="K20" sqref="K20"/>
    </sheetView>
  </sheetViews>
  <sheetFormatPr defaultRowHeight="14.4" x14ac:dyDescent="0.3"/>
  <cols>
    <col min="1" max="1" width="3.88671875" style="21" customWidth="1"/>
    <col min="2" max="2" width="20.88671875" customWidth="1"/>
    <col min="3" max="3" width="25.6640625" customWidth="1"/>
    <col min="4" max="4" width="9.77734375" customWidth="1"/>
    <col min="7" max="7" width="5.21875" customWidth="1"/>
    <col min="10" max="10" width="5.5546875" customWidth="1"/>
    <col min="11" max="11" width="5.44140625" customWidth="1"/>
    <col min="12" max="12" width="6.109375" customWidth="1"/>
    <col min="13" max="13" width="5.88671875" customWidth="1"/>
    <col min="14" max="14" width="8" customWidth="1"/>
    <col min="15" max="15" width="7.6640625" customWidth="1"/>
    <col min="16" max="16" width="7.5546875" customWidth="1"/>
    <col min="17" max="17" width="0.109375" hidden="1" customWidth="1"/>
  </cols>
  <sheetData>
    <row r="1" spans="1:20" s="4" customFormat="1" ht="25.8" customHeight="1" x14ac:dyDescent="0.3">
      <c r="A1" s="77" t="s">
        <v>152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9"/>
      <c r="O1" s="1"/>
      <c r="P1" s="2"/>
      <c r="Q1" s="3"/>
    </row>
    <row r="2" spans="1:20" s="4" customFormat="1" ht="28.2" customHeight="1" x14ac:dyDescent="0.3">
      <c r="A2" s="80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2"/>
      <c r="O2" s="5"/>
      <c r="P2" s="6"/>
      <c r="Q2" s="7"/>
    </row>
    <row r="3" spans="1:20" s="4" customFormat="1" ht="27.6" customHeight="1" thickBot="1" x14ac:dyDescent="0.35">
      <c r="A3" s="80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2"/>
      <c r="O3" s="8"/>
      <c r="P3" s="9"/>
      <c r="Q3" s="10"/>
    </row>
    <row r="4" spans="1:20" s="4" customFormat="1" ht="16.2" thickBot="1" x14ac:dyDescent="0.35">
      <c r="A4" s="51" t="s">
        <v>56</v>
      </c>
      <c r="B4" s="51"/>
      <c r="C4" s="36" t="s">
        <v>55</v>
      </c>
      <c r="D4" s="89" t="s">
        <v>0</v>
      </c>
      <c r="E4" s="90"/>
      <c r="F4" s="90"/>
      <c r="G4" s="90"/>
      <c r="H4" s="83" t="s">
        <v>1</v>
      </c>
      <c r="I4" s="84"/>
      <c r="J4" s="84"/>
      <c r="K4" s="85"/>
      <c r="L4" s="86" t="s">
        <v>43</v>
      </c>
      <c r="M4" s="86"/>
      <c r="N4" s="86"/>
      <c r="O4" s="87" t="s">
        <v>2</v>
      </c>
      <c r="P4" s="88"/>
      <c r="Q4" s="11"/>
    </row>
    <row r="5" spans="1:20" ht="18.600000000000001" thickBot="1" x14ac:dyDescent="0.35">
      <c r="A5" s="51" t="s">
        <v>7</v>
      </c>
      <c r="B5" s="51"/>
      <c r="C5" s="36" t="s">
        <v>57</v>
      </c>
      <c r="D5" s="68" t="s">
        <v>3</v>
      </c>
      <c r="E5" s="69"/>
      <c r="F5" s="69"/>
      <c r="G5" s="69"/>
      <c r="H5" s="71" t="s">
        <v>4</v>
      </c>
      <c r="I5" s="72"/>
      <c r="J5" s="72"/>
      <c r="K5" s="72"/>
      <c r="L5" s="70" t="s">
        <v>44</v>
      </c>
      <c r="M5" s="70"/>
      <c r="N5" s="70"/>
      <c r="O5" s="66"/>
      <c r="P5" s="67"/>
      <c r="Q5" s="12"/>
    </row>
    <row r="6" spans="1:20" ht="18.600000000000001" thickBot="1" x14ac:dyDescent="0.35">
      <c r="A6" s="51" t="s">
        <v>13</v>
      </c>
      <c r="B6" s="51"/>
      <c r="C6" s="52" t="s">
        <v>74</v>
      </c>
      <c r="D6" s="73" t="s">
        <v>5</v>
      </c>
      <c r="E6" s="73"/>
      <c r="F6" s="74"/>
      <c r="G6" s="13" t="s">
        <v>6</v>
      </c>
      <c r="H6" s="71" t="s">
        <v>4</v>
      </c>
      <c r="I6" s="72"/>
      <c r="J6" s="72"/>
      <c r="K6" s="72"/>
      <c r="L6" s="70" t="s">
        <v>44</v>
      </c>
      <c r="M6" s="70"/>
      <c r="N6" s="70"/>
      <c r="O6" s="66"/>
      <c r="P6" s="67"/>
      <c r="Q6" s="12"/>
    </row>
    <row r="7" spans="1:20" ht="18.600000000000001" thickBot="1" x14ac:dyDescent="0.35">
      <c r="A7" s="51"/>
      <c r="B7" s="51"/>
      <c r="C7" s="52"/>
      <c r="D7" s="75" t="s">
        <v>8</v>
      </c>
      <c r="E7" s="75"/>
      <c r="F7" s="76"/>
      <c r="G7" s="14" t="s">
        <v>9</v>
      </c>
      <c r="H7" s="53" t="s">
        <v>27</v>
      </c>
      <c r="I7" s="54"/>
      <c r="J7" s="54"/>
      <c r="K7" s="54"/>
      <c r="L7" s="70" t="s">
        <v>46</v>
      </c>
      <c r="M7" s="70"/>
      <c r="N7" s="70"/>
      <c r="O7" s="66"/>
      <c r="P7" s="67"/>
      <c r="Q7" s="12"/>
    </row>
    <row r="8" spans="1:20" ht="15.6" customHeight="1" thickBot="1" x14ac:dyDescent="0.35">
      <c r="A8" s="57" t="s">
        <v>16</v>
      </c>
      <c r="B8" s="57"/>
      <c r="C8" s="58" t="s">
        <v>94</v>
      </c>
      <c r="D8" s="73" t="s">
        <v>11</v>
      </c>
      <c r="E8" s="73"/>
      <c r="F8" s="74"/>
      <c r="G8" s="13" t="s">
        <v>12</v>
      </c>
      <c r="H8" s="55" t="s">
        <v>22</v>
      </c>
      <c r="I8" s="56"/>
      <c r="J8" s="56"/>
      <c r="K8" s="56"/>
      <c r="L8" s="70" t="s">
        <v>48</v>
      </c>
      <c r="M8" s="70"/>
      <c r="N8" s="70"/>
      <c r="O8" s="66"/>
      <c r="P8" s="67"/>
      <c r="Q8" s="12"/>
      <c r="T8" s="29"/>
    </row>
    <row r="9" spans="1:20" ht="17.25" customHeight="1" x14ac:dyDescent="0.3">
      <c r="A9" s="57"/>
      <c r="B9" s="57"/>
      <c r="C9" s="58"/>
      <c r="D9" s="91"/>
      <c r="E9" s="91"/>
      <c r="F9" s="92"/>
      <c r="G9" s="15" t="s">
        <v>14</v>
      </c>
      <c r="H9" s="55" t="s">
        <v>47</v>
      </c>
      <c r="I9" s="56"/>
      <c r="J9" s="56"/>
      <c r="K9" s="56"/>
      <c r="L9" s="93" t="s">
        <v>49</v>
      </c>
      <c r="M9" s="93"/>
      <c r="N9" s="93"/>
      <c r="O9" s="66"/>
      <c r="P9" s="67"/>
      <c r="Q9" s="12"/>
    </row>
    <row r="10" spans="1:20" ht="16.8" customHeight="1" thickBot="1" x14ac:dyDescent="0.35">
      <c r="A10" s="51" t="s">
        <v>19</v>
      </c>
      <c r="B10" s="51"/>
      <c r="C10" s="59" t="s">
        <v>63</v>
      </c>
      <c r="D10" s="75"/>
      <c r="E10" s="75"/>
      <c r="F10" s="76"/>
      <c r="G10" s="14" t="s">
        <v>18</v>
      </c>
      <c r="H10" s="53" t="s">
        <v>50</v>
      </c>
      <c r="I10" s="54"/>
      <c r="J10" s="54"/>
      <c r="K10" s="54"/>
      <c r="L10" s="70" t="s">
        <v>44</v>
      </c>
      <c r="M10" s="70"/>
      <c r="N10" s="70"/>
      <c r="O10" s="66"/>
      <c r="P10" s="67"/>
      <c r="Q10" s="12"/>
    </row>
    <row r="11" spans="1:20" ht="16.5" customHeight="1" thickBot="1" x14ac:dyDescent="0.35">
      <c r="A11" s="51"/>
      <c r="B11" s="51"/>
      <c r="C11" s="59"/>
      <c r="D11" s="73" t="s">
        <v>20</v>
      </c>
      <c r="E11" s="73"/>
      <c r="F11" s="74"/>
      <c r="G11" s="13" t="s">
        <v>21</v>
      </c>
      <c r="H11" s="53" t="s">
        <v>51</v>
      </c>
      <c r="I11" s="54"/>
      <c r="J11" s="54"/>
      <c r="K11" s="54"/>
      <c r="L11" s="70" t="s">
        <v>44</v>
      </c>
      <c r="M11" s="70"/>
      <c r="N11" s="70"/>
      <c r="O11" s="66"/>
      <c r="P11" s="67"/>
      <c r="Q11" s="12"/>
    </row>
    <row r="12" spans="1:20" ht="18.600000000000001" thickBot="1" x14ac:dyDescent="0.35">
      <c r="A12" s="60" t="s">
        <v>58</v>
      </c>
      <c r="B12" s="61"/>
      <c r="C12" s="64" t="s">
        <v>41</v>
      </c>
      <c r="D12" s="94" t="s">
        <v>23</v>
      </c>
      <c r="E12" s="91"/>
      <c r="F12" s="92"/>
      <c r="G12" s="15" t="s">
        <v>24</v>
      </c>
      <c r="H12" s="53" t="s">
        <v>15</v>
      </c>
      <c r="I12" s="54"/>
      <c r="J12" s="54"/>
      <c r="K12" s="54"/>
      <c r="L12" s="70" t="s">
        <v>52</v>
      </c>
      <c r="M12" s="70"/>
      <c r="N12" s="70"/>
      <c r="O12" s="66"/>
      <c r="P12" s="67"/>
      <c r="Q12" s="12"/>
    </row>
    <row r="13" spans="1:20" ht="18.600000000000001" thickBot="1" x14ac:dyDescent="0.35">
      <c r="A13" s="62"/>
      <c r="B13" s="63"/>
      <c r="C13" s="65"/>
      <c r="D13" s="95" t="s">
        <v>25</v>
      </c>
      <c r="E13" s="96"/>
      <c r="F13" s="97"/>
      <c r="G13" s="16" t="s">
        <v>26</v>
      </c>
      <c r="H13" s="53" t="s">
        <v>53</v>
      </c>
      <c r="I13" s="54"/>
      <c r="J13" s="54"/>
      <c r="K13" s="54"/>
      <c r="L13" s="70" t="s">
        <v>54</v>
      </c>
      <c r="M13" s="70"/>
      <c r="N13" s="70"/>
      <c r="O13" s="66"/>
      <c r="P13" s="67"/>
      <c r="Q13" s="12"/>
    </row>
    <row r="14" spans="1:20" ht="18.600000000000001" thickBot="1" x14ac:dyDescent="0.35">
      <c r="A14" s="20" t="s">
        <v>59</v>
      </c>
      <c r="B14" s="18"/>
      <c r="C14" s="22" t="s">
        <v>60</v>
      </c>
      <c r="D14" s="103" t="s">
        <v>28</v>
      </c>
      <c r="E14" s="69"/>
      <c r="F14" s="69"/>
      <c r="G14" s="104"/>
      <c r="H14" s="53" t="s">
        <v>10</v>
      </c>
      <c r="I14" s="54"/>
      <c r="J14" s="54"/>
      <c r="K14" s="54"/>
      <c r="L14" s="70" t="s">
        <v>45</v>
      </c>
      <c r="M14" s="70"/>
      <c r="N14" s="70"/>
      <c r="O14" s="98"/>
      <c r="P14" s="99"/>
      <c r="Q14" s="12"/>
    </row>
    <row r="15" spans="1:20" ht="31.2" customHeight="1" thickBot="1" x14ac:dyDescent="0.35">
      <c r="A15" s="100" t="s">
        <v>29</v>
      </c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2"/>
      <c r="Q15" s="12"/>
    </row>
    <row r="16" spans="1:20" ht="25.2" customHeight="1" x14ac:dyDescent="0.3">
      <c r="A16" s="105" t="s">
        <v>130</v>
      </c>
      <c r="B16" s="105"/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6"/>
      <c r="Q16" s="17"/>
    </row>
    <row r="17" spans="1:17" ht="15.6" x14ac:dyDescent="0.3">
      <c r="A17" s="23" t="s">
        <v>30</v>
      </c>
      <c r="B17" s="24" t="s">
        <v>31</v>
      </c>
      <c r="C17" s="24" t="s">
        <v>39</v>
      </c>
      <c r="D17" s="24" t="s">
        <v>32</v>
      </c>
      <c r="E17" s="24" t="s">
        <v>33</v>
      </c>
      <c r="F17" s="24" t="s">
        <v>34</v>
      </c>
      <c r="G17" s="24" t="s">
        <v>35</v>
      </c>
      <c r="H17" s="24" t="s">
        <v>36</v>
      </c>
      <c r="I17" s="24" t="s">
        <v>37</v>
      </c>
      <c r="J17" s="24" t="s">
        <v>38</v>
      </c>
      <c r="K17" s="24" t="s">
        <v>12</v>
      </c>
      <c r="L17" s="24" t="s">
        <v>14</v>
      </c>
      <c r="M17" s="24" t="s">
        <v>18</v>
      </c>
      <c r="N17" s="24" t="s">
        <v>21</v>
      </c>
      <c r="O17" s="24" t="s">
        <v>24</v>
      </c>
      <c r="P17" s="24" t="s">
        <v>26</v>
      </c>
      <c r="Q17" s="12"/>
    </row>
    <row r="18" spans="1:17" ht="79.2" customHeight="1" x14ac:dyDescent="0.3">
      <c r="A18" s="37">
        <v>91</v>
      </c>
      <c r="B18" s="42" t="s">
        <v>131</v>
      </c>
      <c r="C18" s="35" t="s">
        <v>99</v>
      </c>
      <c r="D18" s="41">
        <f>RANK(E18,E18:E18)</f>
        <v>1</v>
      </c>
      <c r="E18" s="41">
        <f>F18-G18</f>
        <v>88.933333333333323</v>
      </c>
      <c r="F18" s="41">
        <f>H18+I18+J18</f>
        <v>88.933333333333323</v>
      </c>
      <c r="G18" s="34">
        <v>0</v>
      </c>
      <c r="H18" s="41">
        <f>AVERAGE(K18,L18,M18)</f>
        <v>55.166666666666664</v>
      </c>
      <c r="I18" s="41">
        <f>AVERAGE(N18,O18,P18)</f>
        <v>31.666666666666668</v>
      </c>
      <c r="J18" s="34">
        <v>2.1</v>
      </c>
      <c r="K18" s="34">
        <v>57</v>
      </c>
      <c r="L18" s="34">
        <v>56.5</v>
      </c>
      <c r="M18" s="34">
        <v>52</v>
      </c>
      <c r="N18" s="34">
        <v>33</v>
      </c>
      <c r="O18" s="34">
        <v>30</v>
      </c>
      <c r="P18" s="34">
        <v>32</v>
      </c>
      <c r="Q18" s="12"/>
    </row>
  </sheetData>
  <mergeCells count="57">
    <mergeCell ref="O4:P4"/>
    <mergeCell ref="A1:N3"/>
    <mergeCell ref="A4:B4"/>
    <mergeCell ref="D4:G4"/>
    <mergeCell ref="H4:K4"/>
    <mergeCell ref="L4:N4"/>
    <mergeCell ref="A6:B7"/>
    <mergeCell ref="C6:C7"/>
    <mergeCell ref="D6:F6"/>
    <mergeCell ref="H6:K6"/>
    <mergeCell ref="L6:N6"/>
    <mergeCell ref="A5:B5"/>
    <mergeCell ref="D5:G5"/>
    <mergeCell ref="H5:K5"/>
    <mergeCell ref="L5:N5"/>
    <mergeCell ref="O5:P5"/>
    <mergeCell ref="A8:B9"/>
    <mergeCell ref="C8:C9"/>
    <mergeCell ref="D8:F8"/>
    <mergeCell ref="H8:K8"/>
    <mergeCell ref="L8:N8"/>
    <mergeCell ref="O6:P6"/>
    <mergeCell ref="D7:F7"/>
    <mergeCell ref="H7:K7"/>
    <mergeCell ref="L7:N7"/>
    <mergeCell ref="O7:P7"/>
    <mergeCell ref="A10:B11"/>
    <mergeCell ref="C10:C11"/>
    <mergeCell ref="D10:F10"/>
    <mergeCell ref="H10:K10"/>
    <mergeCell ref="L10:N10"/>
    <mergeCell ref="O8:P8"/>
    <mergeCell ref="D9:F9"/>
    <mergeCell ref="H9:K9"/>
    <mergeCell ref="L9:N9"/>
    <mergeCell ref="O9:P9"/>
    <mergeCell ref="O10:P10"/>
    <mergeCell ref="D11:F11"/>
    <mergeCell ref="H11:K11"/>
    <mergeCell ref="L11:N11"/>
    <mergeCell ref="O11:P11"/>
    <mergeCell ref="A15:P15"/>
    <mergeCell ref="A16:P16"/>
    <mergeCell ref="O12:P12"/>
    <mergeCell ref="D13:F13"/>
    <mergeCell ref="H13:K13"/>
    <mergeCell ref="L13:N13"/>
    <mergeCell ref="O13:P13"/>
    <mergeCell ref="D14:G14"/>
    <mergeCell ref="H14:K14"/>
    <mergeCell ref="L14:N14"/>
    <mergeCell ref="O14:P14"/>
    <mergeCell ref="A12:B13"/>
    <mergeCell ref="C12:C13"/>
    <mergeCell ref="D12:F12"/>
    <mergeCell ref="H12:K12"/>
    <mergeCell ref="L12:N12"/>
  </mergeCells>
  <pageMargins left="0.7" right="0.7" top="0.75" bottom="0.75" header="0.3" footer="0.3"/>
  <pageSetup paperSize="9" scale="75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T22"/>
  <sheetViews>
    <sheetView topLeftCell="A7" zoomScale="115" zoomScaleNormal="115" workbookViewId="0">
      <selection activeCell="K23" sqref="K23"/>
    </sheetView>
  </sheetViews>
  <sheetFormatPr defaultRowHeight="14.4" x14ac:dyDescent="0.3"/>
  <cols>
    <col min="1" max="1" width="3.88671875" style="21" customWidth="1"/>
    <col min="2" max="2" width="20.88671875" customWidth="1"/>
    <col min="3" max="3" width="25.6640625" customWidth="1"/>
    <col min="4" max="4" width="9.77734375" customWidth="1"/>
    <col min="7" max="7" width="5.21875" customWidth="1"/>
    <col min="10" max="10" width="5.5546875" customWidth="1"/>
    <col min="11" max="11" width="5.44140625" customWidth="1"/>
    <col min="12" max="12" width="6.109375" customWidth="1"/>
    <col min="13" max="13" width="5.88671875" customWidth="1"/>
    <col min="14" max="14" width="8" customWidth="1"/>
    <col min="15" max="15" width="7.6640625" customWidth="1"/>
    <col min="16" max="16" width="7.5546875" customWidth="1"/>
    <col min="17" max="17" width="0.109375" hidden="1" customWidth="1"/>
  </cols>
  <sheetData>
    <row r="1" spans="1:20" s="4" customFormat="1" ht="25.8" customHeight="1" x14ac:dyDescent="0.3">
      <c r="A1" s="77" t="s">
        <v>153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9"/>
      <c r="O1" s="1"/>
      <c r="P1" s="2"/>
      <c r="Q1" s="3"/>
    </row>
    <row r="2" spans="1:20" s="4" customFormat="1" ht="28.2" customHeight="1" x14ac:dyDescent="0.3">
      <c r="A2" s="80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2"/>
      <c r="O2" s="5"/>
      <c r="P2" s="6"/>
      <c r="Q2" s="7"/>
    </row>
    <row r="3" spans="1:20" s="4" customFormat="1" ht="27.6" customHeight="1" thickBot="1" x14ac:dyDescent="0.35">
      <c r="A3" s="80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2"/>
      <c r="O3" s="8"/>
      <c r="P3" s="9"/>
      <c r="Q3" s="10"/>
    </row>
    <row r="4" spans="1:20" s="4" customFormat="1" ht="16.2" thickBot="1" x14ac:dyDescent="0.35">
      <c r="A4" s="51" t="s">
        <v>56</v>
      </c>
      <c r="B4" s="51"/>
      <c r="C4" s="36" t="s">
        <v>55</v>
      </c>
      <c r="D4" s="89" t="s">
        <v>0</v>
      </c>
      <c r="E4" s="90"/>
      <c r="F4" s="90"/>
      <c r="G4" s="90"/>
      <c r="H4" s="83" t="s">
        <v>1</v>
      </c>
      <c r="I4" s="84"/>
      <c r="J4" s="84"/>
      <c r="K4" s="85"/>
      <c r="L4" s="86" t="s">
        <v>43</v>
      </c>
      <c r="M4" s="86"/>
      <c r="N4" s="86"/>
      <c r="O4" s="87" t="s">
        <v>2</v>
      </c>
      <c r="P4" s="88"/>
      <c r="Q4" s="11"/>
    </row>
    <row r="5" spans="1:20" ht="18.600000000000001" thickBot="1" x14ac:dyDescent="0.35">
      <c r="A5" s="51" t="s">
        <v>7</v>
      </c>
      <c r="B5" s="51"/>
      <c r="C5" s="36" t="s">
        <v>57</v>
      </c>
      <c r="D5" s="68" t="s">
        <v>3</v>
      </c>
      <c r="E5" s="69"/>
      <c r="F5" s="69"/>
      <c r="G5" s="69"/>
      <c r="H5" s="71" t="s">
        <v>4</v>
      </c>
      <c r="I5" s="72"/>
      <c r="J5" s="72"/>
      <c r="K5" s="72"/>
      <c r="L5" s="70" t="s">
        <v>44</v>
      </c>
      <c r="M5" s="70"/>
      <c r="N5" s="70"/>
      <c r="O5" s="66"/>
      <c r="P5" s="67"/>
      <c r="Q5" s="12"/>
    </row>
    <row r="6" spans="1:20" ht="18.600000000000001" thickBot="1" x14ac:dyDescent="0.35">
      <c r="A6" s="51" t="s">
        <v>13</v>
      </c>
      <c r="B6" s="51"/>
      <c r="C6" s="52" t="s">
        <v>74</v>
      </c>
      <c r="D6" s="73" t="s">
        <v>5</v>
      </c>
      <c r="E6" s="73"/>
      <c r="F6" s="74"/>
      <c r="G6" s="13" t="s">
        <v>6</v>
      </c>
      <c r="H6" s="71" t="s">
        <v>4</v>
      </c>
      <c r="I6" s="72"/>
      <c r="J6" s="72"/>
      <c r="K6" s="72"/>
      <c r="L6" s="70" t="s">
        <v>44</v>
      </c>
      <c r="M6" s="70"/>
      <c r="N6" s="70"/>
      <c r="O6" s="66"/>
      <c r="P6" s="67"/>
      <c r="Q6" s="12"/>
    </row>
    <row r="7" spans="1:20" ht="18.600000000000001" thickBot="1" x14ac:dyDescent="0.35">
      <c r="A7" s="51"/>
      <c r="B7" s="51"/>
      <c r="C7" s="52"/>
      <c r="D7" s="75" t="s">
        <v>8</v>
      </c>
      <c r="E7" s="75"/>
      <c r="F7" s="76"/>
      <c r="G7" s="14" t="s">
        <v>9</v>
      </c>
      <c r="H7" s="53" t="s">
        <v>27</v>
      </c>
      <c r="I7" s="54"/>
      <c r="J7" s="54"/>
      <c r="K7" s="54"/>
      <c r="L7" s="70" t="s">
        <v>46</v>
      </c>
      <c r="M7" s="70"/>
      <c r="N7" s="70"/>
      <c r="O7" s="66"/>
      <c r="P7" s="67"/>
      <c r="Q7" s="12"/>
    </row>
    <row r="8" spans="1:20" ht="15.6" customHeight="1" thickBot="1" x14ac:dyDescent="0.35">
      <c r="A8" s="57" t="s">
        <v>16</v>
      </c>
      <c r="B8" s="57"/>
      <c r="C8" s="58" t="s">
        <v>62</v>
      </c>
      <c r="D8" s="73" t="s">
        <v>11</v>
      </c>
      <c r="E8" s="73"/>
      <c r="F8" s="74"/>
      <c r="G8" s="13" t="s">
        <v>12</v>
      </c>
      <c r="H8" s="55" t="s">
        <v>22</v>
      </c>
      <c r="I8" s="56"/>
      <c r="J8" s="56"/>
      <c r="K8" s="56"/>
      <c r="L8" s="70" t="s">
        <v>48</v>
      </c>
      <c r="M8" s="70"/>
      <c r="N8" s="70"/>
      <c r="O8" s="66"/>
      <c r="P8" s="67"/>
      <c r="Q8" s="12"/>
      <c r="T8" s="29"/>
    </row>
    <row r="9" spans="1:20" ht="17.25" customHeight="1" x14ac:dyDescent="0.3">
      <c r="A9" s="57"/>
      <c r="B9" s="57"/>
      <c r="C9" s="58"/>
      <c r="D9" s="91"/>
      <c r="E9" s="91"/>
      <c r="F9" s="92"/>
      <c r="G9" s="15" t="s">
        <v>14</v>
      </c>
      <c r="H9" s="55" t="s">
        <v>47</v>
      </c>
      <c r="I9" s="56"/>
      <c r="J9" s="56"/>
      <c r="K9" s="56"/>
      <c r="L9" s="93" t="s">
        <v>49</v>
      </c>
      <c r="M9" s="93"/>
      <c r="N9" s="93"/>
      <c r="O9" s="66"/>
      <c r="P9" s="67"/>
      <c r="Q9" s="12"/>
    </row>
    <row r="10" spans="1:20" ht="16.8" customHeight="1" thickBot="1" x14ac:dyDescent="0.35">
      <c r="A10" s="51" t="s">
        <v>19</v>
      </c>
      <c r="B10" s="51"/>
      <c r="C10" s="59" t="s">
        <v>63</v>
      </c>
      <c r="D10" s="75"/>
      <c r="E10" s="75"/>
      <c r="F10" s="76"/>
      <c r="G10" s="14" t="s">
        <v>18</v>
      </c>
      <c r="H10" s="53" t="s">
        <v>50</v>
      </c>
      <c r="I10" s="54"/>
      <c r="J10" s="54"/>
      <c r="K10" s="54"/>
      <c r="L10" s="70" t="s">
        <v>44</v>
      </c>
      <c r="M10" s="70"/>
      <c r="N10" s="70"/>
      <c r="O10" s="66"/>
      <c r="P10" s="67"/>
      <c r="Q10" s="12"/>
    </row>
    <row r="11" spans="1:20" ht="16.5" customHeight="1" thickBot="1" x14ac:dyDescent="0.35">
      <c r="A11" s="51"/>
      <c r="B11" s="51"/>
      <c r="C11" s="59"/>
      <c r="D11" s="73" t="s">
        <v>20</v>
      </c>
      <c r="E11" s="73"/>
      <c r="F11" s="74"/>
      <c r="G11" s="13" t="s">
        <v>21</v>
      </c>
      <c r="H11" s="53" t="s">
        <v>51</v>
      </c>
      <c r="I11" s="54"/>
      <c r="J11" s="54"/>
      <c r="K11" s="54"/>
      <c r="L11" s="70" t="s">
        <v>44</v>
      </c>
      <c r="M11" s="70"/>
      <c r="N11" s="70"/>
      <c r="O11" s="66"/>
      <c r="P11" s="67"/>
      <c r="Q11" s="12"/>
    </row>
    <row r="12" spans="1:20" ht="18.600000000000001" thickBot="1" x14ac:dyDescent="0.35">
      <c r="A12" s="60" t="s">
        <v>58</v>
      </c>
      <c r="B12" s="61"/>
      <c r="C12" s="64" t="s">
        <v>41</v>
      </c>
      <c r="D12" s="94" t="s">
        <v>23</v>
      </c>
      <c r="E12" s="91"/>
      <c r="F12" s="92"/>
      <c r="G12" s="15" t="s">
        <v>24</v>
      </c>
      <c r="H12" s="53" t="s">
        <v>15</v>
      </c>
      <c r="I12" s="54"/>
      <c r="J12" s="54"/>
      <c r="K12" s="54"/>
      <c r="L12" s="70" t="s">
        <v>52</v>
      </c>
      <c r="M12" s="70"/>
      <c r="N12" s="70"/>
      <c r="O12" s="66"/>
      <c r="P12" s="67"/>
      <c r="Q12" s="12"/>
    </row>
    <row r="13" spans="1:20" ht="18.600000000000001" thickBot="1" x14ac:dyDescent="0.35">
      <c r="A13" s="62"/>
      <c r="B13" s="63"/>
      <c r="C13" s="65"/>
      <c r="D13" s="95" t="s">
        <v>25</v>
      </c>
      <c r="E13" s="96"/>
      <c r="F13" s="97"/>
      <c r="G13" s="16" t="s">
        <v>26</v>
      </c>
      <c r="H13" s="53" t="s">
        <v>53</v>
      </c>
      <c r="I13" s="54"/>
      <c r="J13" s="54"/>
      <c r="K13" s="54"/>
      <c r="L13" s="70" t="s">
        <v>54</v>
      </c>
      <c r="M13" s="70"/>
      <c r="N13" s="70"/>
      <c r="O13" s="66"/>
      <c r="P13" s="67"/>
      <c r="Q13" s="12"/>
    </row>
    <row r="14" spans="1:20" ht="18.600000000000001" thickBot="1" x14ac:dyDescent="0.35">
      <c r="A14" s="20" t="s">
        <v>59</v>
      </c>
      <c r="B14" s="18"/>
      <c r="C14" s="22" t="s">
        <v>60</v>
      </c>
      <c r="D14" s="103" t="s">
        <v>28</v>
      </c>
      <c r="E14" s="69"/>
      <c r="F14" s="69"/>
      <c r="G14" s="104"/>
      <c r="H14" s="53" t="s">
        <v>10</v>
      </c>
      <c r="I14" s="54"/>
      <c r="J14" s="54"/>
      <c r="K14" s="54"/>
      <c r="L14" s="70" t="s">
        <v>45</v>
      </c>
      <c r="M14" s="70"/>
      <c r="N14" s="70"/>
      <c r="O14" s="98"/>
      <c r="P14" s="99"/>
      <c r="Q14" s="12"/>
    </row>
    <row r="15" spans="1:20" ht="31.2" customHeight="1" thickBot="1" x14ac:dyDescent="0.35">
      <c r="A15" s="100" t="s">
        <v>29</v>
      </c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2"/>
      <c r="Q15" s="12"/>
    </row>
    <row r="16" spans="1:20" ht="25.2" customHeight="1" x14ac:dyDescent="0.3">
      <c r="A16" s="105" t="s">
        <v>132</v>
      </c>
      <c r="B16" s="105"/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6"/>
      <c r="Q16" s="17"/>
    </row>
    <row r="17" spans="1:17" ht="15.6" x14ac:dyDescent="0.3">
      <c r="A17" s="23" t="s">
        <v>30</v>
      </c>
      <c r="B17" s="24" t="s">
        <v>31</v>
      </c>
      <c r="C17" s="24" t="s">
        <v>39</v>
      </c>
      <c r="D17" s="24" t="s">
        <v>32</v>
      </c>
      <c r="E17" s="24" t="s">
        <v>33</v>
      </c>
      <c r="F17" s="24" t="s">
        <v>34</v>
      </c>
      <c r="G17" s="24" t="s">
        <v>35</v>
      </c>
      <c r="H17" s="24" t="s">
        <v>36</v>
      </c>
      <c r="I17" s="24" t="s">
        <v>37</v>
      </c>
      <c r="J17" s="24" t="s">
        <v>38</v>
      </c>
      <c r="K17" s="24" t="s">
        <v>12</v>
      </c>
      <c r="L17" s="24" t="s">
        <v>14</v>
      </c>
      <c r="M17" s="24" t="s">
        <v>18</v>
      </c>
      <c r="N17" s="24" t="s">
        <v>21</v>
      </c>
      <c r="O17" s="24" t="s">
        <v>24</v>
      </c>
      <c r="P17" s="24" t="s">
        <v>26</v>
      </c>
      <c r="Q17" s="12"/>
    </row>
    <row r="18" spans="1:17" ht="34.200000000000003" customHeight="1" x14ac:dyDescent="0.3">
      <c r="A18" s="37">
        <v>92</v>
      </c>
      <c r="B18" s="34" t="s">
        <v>133</v>
      </c>
      <c r="C18" s="35" t="s">
        <v>137</v>
      </c>
      <c r="D18" s="41">
        <f>RANK(E18,E18:E22)</f>
        <v>1</v>
      </c>
      <c r="E18" s="41">
        <f>F18-G18</f>
        <v>98.2</v>
      </c>
      <c r="F18" s="41">
        <f>H18+I18+J18</f>
        <v>98.2</v>
      </c>
      <c r="G18" s="34">
        <v>0</v>
      </c>
      <c r="H18" s="41">
        <f>AVERAGE(K18,L18,M18)</f>
        <v>57.666666666666664</v>
      </c>
      <c r="I18" s="41">
        <f>AVERAGE(N18,O18,P18)</f>
        <v>30.833333333333332</v>
      </c>
      <c r="J18" s="34">
        <v>9.6999999999999993</v>
      </c>
      <c r="K18" s="34">
        <v>57</v>
      </c>
      <c r="L18" s="34">
        <v>55</v>
      </c>
      <c r="M18" s="34">
        <v>61</v>
      </c>
      <c r="N18" s="34">
        <v>33</v>
      </c>
      <c r="O18" s="34">
        <v>32.5</v>
      </c>
      <c r="P18" s="34">
        <v>27</v>
      </c>
      <c r="Q18" s="12"/>
    </row>
    <row r="19" spans="1:17" ht="31.2" x14ac:dyDescent="0.3">
      <c r="A19" s="44">
        <v>93</v>
      </c>
      <c r="B19" s="34" t="s">
        <v>134</v>
      </c>
      <c r="C19" s="35" t="s">
        <v>138</v>
      </c>
      <c r="D19" s="41">
        <f>RANK(E19,E18:E22)</f>
        <v>4</v>
      </c>
      <c r="E19" s="41">
        <f>F19-G19</f>
        <v>75.233333333333348</v>
      </c>
      <c r="F19" s="41">
        <f>H19+I19+J19</f>
        <v>75.233333333333348</v>
      </c>
      <c r="G19" s="34">
        <v>0</v>
      </c>
      <c r="H19" s="41">
        <f>AVERAGE(K19,L19,M19)</f>
        <v>39.333333333333336</v>
      </c>
      <c r="I19" s="41">
        <f>AVERAGE(N19,O19,P19)</f>
        <v>36.5</v>
      </c>
      <c r="J19" s="34">
        <v>-0.6</v>
      </c>
      <c r="K19" s="34">
        <v>36</v>
      </c>
      <c r="L19" s="34">
        <v>40</v>
      </c>
      <c r="M19" s="34">
        <v>42</v>
      </c>
      <c r="N19" s="34">
        <v>40.5</v>
      </c>
      <c r="O19" s="34">
        <v>34.5</v>
      </c>
      <c r="P19" s="34">
        <v>34.5</v>
      </c>
    </row>
    <row r="20" spans="1:17" ht="31.2" x14ac:dyDescent="0.3">
      <c r="A20" s="44">
        <v>94</v>
      </c>
      <c r="B20" s="34" t="s">
        <v>135</v>
      </c>
      <c r="C20" s="35" t="s">
        <v>136</v>
      </c>
      <c r="D20" s="41">
        <f>RANK(E20,E18:E22)</f>
        <v>3</v>
      </c>
      <c r="E20" s="41">
        <f>F20-G20</f>
        <v>85.833333333333329</v>
      </c>
      <c r="F20" s="41">
        <f>H20+I20+J20</f>
        <v>85.833333333333329</v>
      </c>
      <c r="G20" s="34">
        <v>0</v>
      </c>
      <c r="H20" s="41">
        <f>AVERAGE(K20,L20,M20)</f>
        <v>61.666666666666664</v>
      </c>
      <c r="I20" s="41">
        <f>AVERAGE(N20,O20,P20)</f>
        <v>26.666666666666668</v>
      </c>
      <c r="J20" s="34">
        <v>-2.5</v>
      </c>
      <c r="K20" s="34">
        <v>60</v>
      </c>
      <c r="L20" s="34">
        <v>59.5</v>
      </c>
      <c r="M20" s="34">
        <v>65.5</v>
      </c>
      <c r="N20" s="34">
        <v>29</v>
      </c>
      <c r="O20" s="34">
        <v>26.5</v>
      </c>
      <c r="P20" s="34">
        <v>24.5</v>
      </c>
    </row>
    <row r="21" spans="1:17" ht="21" customHeight="1" x14ac:dyDescent="0.3">
      <c r="A21" s="17">
        <v>95</v>
      </c>
      <c r="B21" s="26" t="s">
        <v>66</v>
      </c>
      <c r="C21" s="28" t="s">
        <v>67</v>
      </c>
      <c r="D21" s="27">
        <f>RANK(E21,E18:E22)</f>
        <v>2</v>
      </c>
      <c r="E21" s="27">
        <f>F21-G21</f>
        <v>96.63333333333334</v>
      </c>
      <c r="F21" s="27">
        <f>H21+I21+J21</f>
        <v>96.63333333333334</v>
      </c>
      <c r="G21" s="26">
        <v>0</v>
      </c>
      <c r="H21" s="27">
        <f>AVERAGE(K21,L21,M21)</f>
        <v>60</v>
      </c>
      <c r="I21" s="27">
        <f>AVERAGE(N21,O21,P21)</f>
        <v>33.833333333333336</v>
      </c>
      <c r="J21" s="26">
        <v>2.8</v>
      </c>
      <c r="K21" s="26">
        <v>56</v>
      </c>
      <c r="L21" s="26">
        <v>62</v>
      </c>
      <c r="M21" s="26">
        <v>62</v>
      </c>
      <c r="N21" s="26">
        <v>33</v>
      </c>
      <c r="O21" s="26">
        <v>35.5</v>
      </c>
      <c r="P21" s="26">
        <v>33</v>
      </c>
    </row>
    <row r="22" spans="1:17" ht="27.6" x14ac:dyDescent="0.3">
      <c r="A22" s="43">
        <v>96</v>
      </c>
      <c r="B22" s="34" t="s">
        <v>139</v>
      </c>
      <c r="C22" s="33" t="s">
        <v>40</v>
      </c>
      <c r="D22" s="41">
        <f>RANK(E22,E18:E22)</f>
        <v>5</v>
      </c>
      <c r="E22" s="41">
        <f>F22-G22</f>
        <v>71.066666666666677</v>
      </c>
      <c r="F22" s="41">
        <f>H22+I22+J22</f>
        <v>71.066666666666677</v>
      </c>
      <c r="G22" s="34">
        <v>0</v>
      </c>
      <c r="H22" s="41">
        <f>AVERAGE(K22,L22,M22)</f>
        <v>43.833333333333336</v>
      </c>
      <c r="I22" s="41">
        <f>AVERAGE(N22,O22,P22)</f>
        <v>27.833333333333332</v>
      </c>
      <c r="J22" s="34">
        <v>-0.6</v>
      </c>
      <c r="K22" s="34">
        <v>40</v>
      </c>
      <c r="L22" s="34">
        <v>46</v>
      </c>
      <c r="M22" s="34">
        <v>45.5</v>
      </c>
      <c r="N22" s="34">
        <v>25.5</v>
      </c>
      <c r="O22" s="34">
        <v>28.5</v>
      </c>
      <c r="P22" s="34">
        <v>29.5</v>
      </c>
    </row>
  </sheetData>
  <mergeCells count="57">
    <mergeCell ref="O4:P4"/>
    <mergeCell ref="A1:N3"/>
    <mergeCell ref="A4:B4"/>
    <mergeCell ref="D4:G4"/>
    <mergeCell ref="H4:K4"/>
    <mergeCell ref="L4:N4"/>
    <mergeCell ref="A6:B7"/>
    <mergeCell ref="C6:C7"/>
    <mergeCell ref="D6:F6"/>
    <mergeCell ref="H6:K6"/>
    <mergeCell ref="L6:N6"/>
    <mergeCell ref="A5:B5"/>
    <mergeCell ref="D5:G5"/>
    <mergeCell ref="H5:K5"/>
    <mergeCell ref="L5:N5"/>
    <mergeCell ref="O5:P5"/>
    <mergeCell ref="A8:B9"/>
    <mergeCell ref="C8:C9"/>
    <mergeCell ref="D8:F8"/>
    <mergeCell ref="H8:K8"/>
    <mergeCell ref="L8:N8"/>
    <mergeCell ref="O6:P6"/>
    <mergeCell ref="D7:F7"/>
    <mergeCell ref="H7:K7"/>
    <mergeCell ref="L7:N7"/>
    <mergeCell ref="O7:P7"/>
    <mergeCell ref="A10:B11"/>
    <mergeCell ref="C10:C11"/>
    <mergeCell ref="D10:F10"/>
    <mergeCell ref="H10:K10"/>
    <mergeCell ref="L10:N10"/>
    <mergeCell ref="O8:P8"/>
    <mergeCell ref="D9:F9"/>
    <mergeCell ref="H9:K9"/>
    <mergeCell ref="L9:N9"/>
    <mergeCell ref="O9:P9"/>
    <mergeCell ref="O10:P10"/>
    <mergeCell ref="D11:F11"/>
    <mergeCell ref="H11:K11"/>
    <mergeCell ref="L11:N11"/>
    <mergeCell ref="O11:P11"/>
    <mergeCell ref="A15:P15"/>
    <mergeCell ref="A16:P16"/>
    <mergeCell ref="O12:P12"/>
    <mergeCell ref="D13:F13"/>
    <mergeCell ref="H13:K13"/>
    <mergeCell ref="L13:N13"/>
    <mergeCell ref="O13:P13"/>
    <mergeCell ref="D14:G14"/>
    <mergeCell ref="H14:K14"/>
    <mergeCell ref="L14:N14"/>
    <mergeCell ref="O14:P14"/>
    <mergeCell ref="A12:B13"/>
    <mergeCell ref="C12:C13"/>
    <mergeCell ref="D12:F12"/>
    <mergeCell ref="H12:K12"/>
    <mergeCell ref="L12:N12"/>
  </mergeCells>
  <pageMargins left="0.7" right="0.7" top="0.75" bottom="0.75" header="0.3" footer="0.3"/>
  <pageSetup paperSize="9" scale="75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T24"/>
  <sheetViews>
    <sheetView topLeftCell="A13" zoomScale="115" zoomScaleNormal="115" workbookViewId="0">
      <selection activeCell="L27" sqref="L27"/>
    </sheetView>
  </sheetViews>
  <sheetFormatPr defaultRowHeight="14.4" x14ac:dyDescent="0.3"/>
  <cols>
    <col min="1" max="1" width="4.6640625" style="21" customWidth="1"/>
    <col min="2" max="2" width="24.44140625" customWidth="1"/>
    <col min="3" max="3" width="25.6640625" customWidth="1"/>
    <col min="4" max="4" width="9.77734375" customWidth="1"/>
    <col min="7" max="7" width="5.21875" customWidth="1"/>
    <col min="10" max="10" width="5.5546875" customWidth="1"/>
    <col min="11" max="11" width="5.44140625" customWidth="1"/>
    <col min="12" max="12" width="6.109375" customWidth="1"/>
    <col min="13" max="13" width="5.88671875" customWidth="1"/>
    <col min="14" max="14" width="8" customWidth="1"/>
    <col min="15" max="15" width="7.6640625" customWidth="1"/>
    <col min="16" max="16" width="7.5546875" customWidth="1"/>
    <col min="17" max="17" width="0.109375" hidden="1" customWidth="1"/>
  </cols>
  <sheetData>
    <row r="1" spans="1:20" s="4" customFormat="1" ht="25.8" customHeight="1" x14ac:dyDescent="0.3">
      <c r="A1" s="77" t="s">
        <v>151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9"/>
      <c r="O1" s="1"/>
      <c r="P1" s="2"/>
      <c r="Q1" s="3"/>
    </row>
    <row r="2" spans="1:20" s="4" customFormat="1" ht="28.2" customHeight="1" x14ac:dyDescent="0.3">
      <c r="A2" s="80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2"/>
      <c r="O2" s="5"/>
      <c r="P2" s="6"/>
      <c r="Q2" s="7"/>
    </row>
    <row r="3" spans="1:20" s="4" customFormat="1" ht="27.6" customHeight="1" thickBot="1" x14ac:dyDescent="0.35">
      <c r="A3" s="80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2"/>
      <c r="O3" s="8"/>
      <c r="P3" s="9"/>
      <c r="Q3" s="10"/>
    </row>
    <row r="4" spans="1:20" s="4" customFormat="1" ht="16.2" thickBot="1" x14ac:dyDescent="0.35">
      <c r="A4" s="51" t="s">
        <v>56</v>
      </c>
      <c r="B4" s="51"/>
      <c r="C4" s="36" t="s">
        <v>55</v>
      </c>
      <c r="D4" s="89" t="s">
        <v>0</v>
      </c>
      <c r="E4" s="90"/>
      <c r="F4" s="90"/>
      <c r="G4" s="90"/>
      <c r="H4" s="83" t="s">
        <v>1</v>
      </c>
      <c r="I4" s="84"/>
      <c r="J4" s="84"/>
      <c r="K4" s="85"/>
      <c r="L4" s="86" t="s">
        <v>43</v>
      </c>
      <c r="M4" s="86"/>
      <c r="N4" s="86"/>
      <c r="O4" s="87" t="s">
        <v>2</v>
      </c>
      <c r="P4" s="88"/>
      <c r="Q4" s="11"/>
    </row>
    <row r="5" spans="1:20" ht="18.600000000000001" thickBot="1" x14ac:dyDescent="0.35">
      <c r="A5" s="51" t="s">
        <v>7</v>
      </c>
      <c r="B5" s="51"/>
      <c r="C5" s="36" t="s">
        <v>57</v>
      </c>
      <c r="D5" s="68" t="s">
        <v>3</v>
      </c>
      <c r="E5" s="69"/>
      <c r="F5" s="69"/>
      <c r="G5" s="69"/>
      <c r="H5" s="71" t="s">
        <v>4</v>
      </c>
      <c r="I5" s="72"/>
      <c r="J5" s="72"/>
      <c r="K5" s="72"/>
      <c r="L5" s="70" t="s">
        <v>44</v>
      </c>
      <c r="M5" s="70"/>
      <c r="N5" s="70"/>
      <c r="O5" s="66"/>
      <c r="P5" s="67"/>
      <c r="Q5" s="12"/>
    </row>
    <row r="6" spans="1:20" ht="18.600000000000001" thickBot="1" x14ac:dyDescent="0.35">
      <c r="A6" s="51" t="s">
        <v>13</v>
      </c>
      <c r="B6" s="51"/>
      <c r="C6" s="52" t="s">
        <v>74</v>
      </c>
      <c r="D6" s="73" t="s">
        <v>5</v>
      </c>
      <c r="E6" s="73"/>
      <c r="F6" s="74"/>
      <c r="G6" s="13" t="s">
        <v>6</v>
      </c>
      <c r="H6" s="71" t="s">
        <v>4</v>
      </c>
      <c r="I6" s="72"/>
      <c r="J6" s="72"/>
      <c r="K6" s="72"/>
      <c r="L6" s="70" t="s">
        <v>44</v>
      </c>
      <c r="M6" s="70"/>
      <c r="N6" s="70"/>
      <c r="O6" s="66"/>
      <c r="P6" s="67"/>
      <c r="Q6" s="12"/>
    </row>
    <row r="7" spans="1:20" ht="18.600000000000001" thickBot="1" x14ac:dyDescent="0.35">
      <c r="A7" s="51"/>
      <c r="B7" s="51"/>
      <c r="C7" s="52"/>
      <c r="D7" s="75" t="s">
        <v>8</v>
      </c>
      <c r="E7" s="75"/>
      <c r="F7" s="76"/>
      <c r="G7" s="14" t="s">
        <v>9</v>
      </c>
      <c r="H7" s="53" t="s">
        <v>27</v>
      </c>
      <c r="I7" s="54"/>
      <c r="J7" s="54"/>
      <c r="K7" s="54"/>
      <c r="L7" s="70" t="s">
        <v>46</v>
      </c>
      <c r="M7" s="70"/>
      <c r="N7" s="70"/>
      <c r="O7" s="66"/>
      <c r="P7" s="67"/>
      <c r="Q7" s="12"/>
    </row>
    <row r="8" spans="1:20" ht="15.6" customHeight="1" thickBot="1" x14ac:dyDescent="0.35">
      <c r="A8" s="57" t="s">
        <v>16</v>
      </c>
      <c r="B8" s="57"/>
      <c r="C8" s="58" t="s">
        <v>61</v>
      </c>
      <c r="D8" s="73" t="s">
        <v>11</v>
      </c>
      <c r="E8" s="73"/>
      <c r="F8" s="74"/>
      <c r="G8" s="13" t="s">
        <v>12</v>
      </c>
      <c r="H8" s="55" t="s">
        <v>22</v>
      </c>
      <c r="I8" s="56"/>
      <c r="J8" s="56"/>
      <c r="K8" s="56"/>
      <c r="L8" s="70" t="s">
        <v>48</v>
      </c>
      <c r="M8" s="70"/>
      <c r="N8" s="70"/>
      <c r="O8" s="66"/>
      <c r="P8" s="67"/>
      <c r="Q8" s="12"/>
      <c r="T8" s="29"/>
    </row>
    <row r="9" spans="1:20" ht="17.25" customHeight="1" x14ac:dyDescent="0.3">
      <c r="A9" s="57"/>
      <c r="B9" s="57"/>
      <c r="C9" s="58"/>
      <c r="D9" s="91"/>
      <c r="E9" s="91"/>
      <c r="F9" s="92"/>
      <c r="G9" s="15" t="s">
        <v>14</v>
      </c>
      <c r="H9" s="55" t="s">
        <v>47</v>
      </c>
      <c r="I9" s="56"/>
      <c r="J9" s="56"/>
      <c r="K9" s="56"/>
      <c r="L9" s="93" t="s">
        <v>49</v>
      </c>
      <c r="M9" s="93"/>
      <c r="N9" s="93"/>
      <c r="O9" s="66"/>
      <c r="P9" s="67"/>
      <c r="Q9" s="12"/>
    </row>
    <row r="10" spans="1:20" ht="16.8" customHeight="1" thickBot="1" x14ac:dyDescent="0.35">
      <c r="A10" s="51" t="s">
        <v>19</v>
      </c>
      <c r="B10" s="51"/>
      <c r="C10" s="59" t="s">
        <v>65</v>
      </c>
      <c r="D10" s="75"/>
      <c r="E10" s="75"/>
      <c r="F10" s="76"/>
      <c r="G10" s="14" t="s">
        <v>18</v>
      </c>
      <c r="H10" s="53" t="s">
        <v>50</v>
      </c>
      <c r="I10" s="54"/>
      <c r="J10" s="54"/>
      <c r="K10" s="54"/>
      <c r="L10" s="70" t="s">
        <v>44</v>
      </c>
      <c r="M10" s="70"/>
      <c r="N10" s="70"/>
      <c r="O10" s="66"/>
      <c r="P10" s="67"/>
      <c r="Q10" s="12"/>
    </row>
    <row r="11" spans="1:20" ht="16.5" customHeight="1" thickBot="1" x14ac:dyDescent="0.35">
      <c r="A11" s="51"/>
      <c r="B11" s="51"/>
      <c r="C11" s="59"/>
      <c r="D11" s="73" t="s">
        <v>20</v>
      </c>
      <c r="E11" s="73"/>
      <c r="F11" s="74"/>
      <c r="G11" s="13" t="s">
        <v>21</v>
      </c>
      <c r="H11" s="53" t="s">
        <v>51</v>
      </c>
      <c r="I11" s="54"/>
      <c r="J11" s="54"/>
      <c r="K11" s="54"/>
      <c r="L11" s="70" t="s">
        <v>44</v>
      </c>
      <c r="M11" s="70"/>
      <c r="N11" s="70"/>
      <c r="O11" s="66"/>
      <c r="P11" s="67"/>
      <c r="Q11" s="12"/>
    </row>
    <row r="12" spans="1:20" ht="18.600000000000001" thickBot="1" x14ac:dyDescent="0.35">
      <c r="A12" s="60" t="s">
        <v>58</v>
      </c>
      <c r="B12" s="61"/>
      <c r="C12" s="64" t="s">
        <v>41</v>
      </c>
      <c r="D12" s="94" t="s">
        <v>23</v>
      </c>
      <c r="E12" s="91"/>
      <c r="F12" s="92"/>
      <c r="G12" s="15" t="s">
        <v>24</v>
      </c>
      <c r="H12" s="53" t="s">
        <v>15</v>
      </c>
      <c r="I12" s="54"/>
      <c r="J12" s="54"/>
      <c r="K12" s="54"/>
      <c r="L12" s="70" t="s">
        <v>52</v>
      </c>
      <c r="M12" s="70"/>
      <c r="N12" s="70"/>
      <c r="O12" s="66"/>
      <c r="P12" s="67"/>
      <c r="Q12" s="12"/>
    </row>
    <row r="13" spans="1:20" ht="18.600000000000001" thickBot="1" x14ac:dyDescent="0.35">
      <c r="A13" s="62"/>
      <c r="B13" s="63"/>
      <c r="C13" s="65"/>
      <c r="D13" s="95" t="s">
        <v>25</v>
      </c>
      <c r="E13" s="96"/>
      <c r="F13" s="97"/>
      <c r="G13" s="16" t="s">
        <v>26</v>
      </c>
      <c r="H13" s="53" t="s">
        <v>53</v>
      </c>
      <c r="I13" s="54"/>
      <c r="J13" s="54"/>
      <c r="K13" s="54"/>
      <c r="L13" s="70" t="s">
        <v>54</v>
      </c>
      <c r="M13" s="70"/>
      <c r="N13" s="70"/>
      <c r="O13" s="66"/>
      <c r="P13" s="67"/>
      <c r="Q13" s="12"/>
    </row>
    <row r="14" spans="1:20" ht="18.600000000000001" thickBot="1" x14ac:dyDescent="0.35">
      <c r="A14" s="20" t="s">
        <v>59</v>
      </c>
      <c r="B14" s="18"/>
      <c r="C14" s="22" t="s">
        <v>60</v>
      </c>
      <c r="D14" s="103" t="s">
        <v>28</v>
      </c>
      <c r="E14" s="69"/>
      <c r="F14" s="69"/>
      <c r="G14" s="104"/>
      <c r="H14" s="53" t="s">
        <v>10</v>
      </c>
      <c r="I14" s="54"/>
      <c r="J14" s="54"/>
      <c r="K14" s="54"/>
      <c r="L14" s="70" t="s">
        <v>45</v>
      </c>
      <c r="M14" s="70"/>
      <c r="N14" s="70"/>
      <c r="O14" s="98"/>
      <c r="P14" s="99"/>
      <c r="Q14" s="12"/>
    </row>
    <row r="15" spans="1:20" ht="31.2" customHeight="1" thickBot="1" x14ac:dyDescent="0.35">
      <c r="A15" s="100" t="s">
        <v>29</v>
      </c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2"/>
      <c r="Q15" s="12"/>
    </row>
    <row r="16" spans="1:20" ht="25.2" customHeight="1" x14ac:dyDescent="0.3">
      <c r="A16" s="105" t="s">
        <v>140</v>
      </c>
      <c r="B16" s="105"/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6"/>
      <c r="Q16" s="17"/>
    </row>
    <row r="17" spans="1:17" ht="15.6" x14ac:dyDescent="0.3">
      <c r="A17" s="23" t="s">
        <v>30</v>
      </c>
      <c r="B17" s="24" t="s">
        <v>31</v>
      </c>
      <c r="C17" s="24" t="s">
        <v>39</v>
      </c>
      <c r="D17" s="24" t="s">
        <v>32</v>
      </c>
      <c r="E17" s="24" t="s">
        <v>33</v>
      </c>
      <c r="F17" s="24" t="s">
        <v>34</v>
      </c>
      <c r="G17" s="24" t="s">
        <v>35</v>
      </c>
      <c r="H17" s="24" t="s">
        <v>36</v>
      </c>
      <c r="I17" s="24" t="s">
        <v>37</v>
      </c>
      <c r="J17" s="24" t="s">
        <v>38</v>
      </c>
      <c r="K17" s="24" t="s">
        <v>12</v>
      </c>
      <c r="L17" s="24" t="s">
        <v>14</v>
      </c>
      <c r="M17" s="24" t="s">
        <v>18</v>
      </c>
      <c r="N17" s="24" t="s">
        <v>21</v>
      </c>
      <c r="O17" s="24" t="s">
        <v>24</v>
      </c>
      <c r="P17" s="24" t="s">
        <v>26</v>
      </c>
      <c r="Q17" s="12"/>
    </row>
    <row r="18" spans="1:17" ht="30" customHeight="1" x14ac:dyDescent="0.3">
      <c r="A18" s="37">
        <v>97</v>
      </c>
      <c r="B18" s="34" t="s">
        <v>141</v>
      </c>
      <c r="C18" s="32" t="s">
        <v>138</v>
      </c>
      <c r="D18" s="41">
        <f>RANK(E18,E18:E24)</f>
        <v>7</v>
      </c>
      <c r="E18" s="41">
        <f>F18-G18</f>
        <v>60.366666666666667</v>
      </c>
      <c r="F18" s="41">
        <f>H18+I18+J18</f>
        <v>60.366666666666667</v>
      </c>
      <c r="G18" s="34">
        <v>0</v>
      </c>
      <c r="H18" s="41">
        <f>AVERAGE(K18,L18,M18)</f>
        <v>34.166666666666664</v>
      </c>
      <c r="I18" s="41">
        <f>AVERAGE(N18,O18,P18)</f>
        <v>24</v>
      </c>
      <c r="J18" s="34">
        <v>2.2000000000000002</v>
      </c>
      <c r="K18" s="34">
        <v>34</v>
      </c>
      <c r="L18" s="34">
        <v>34.5</v>
      </c>
      <c r="M18" s="34">
        <v>34</v>
      </c>
      <c r="N18" s="34">
        <v>25.5</v>
      </c>
      <c r="O18" s="34">
        <v>23.5</v>
      </c>
      <c r="P18" s="34">
        <v>23</v>
      </c>
      <c r="Q18" s="12"/>
    </row>
    <row r="19" spans="1:17" ht="18" customHeight="1" x14ac:dyDescent="0.3">
      <c r="A19" s="37">
        <v>98</v>
      </c>
      <c r="B19" s="34" t="s">
        <v>78</v>
      </c>
      <c r="C19" s="33" t="s">
        <v>40</v>
      </c>
      <c r="D19" s="41">
        <f>RANK(E19,E18:E24)</f>
        <v>2</v>
      </c>
      <c r="E19" s="41">
        <f>F19-G19</f>
        <v>91.36666666666666</v>
      </c>
      <c r="F19" s="41">
        <f>H19+I19+J19</f>
        <v>91.36666666666666</v>
      </c>
      <c r="G19" s="34">
        <v>0</v>
      </c>
      <c r="H19" s="41">
        <f>AVERAGE(K19,L19,M19)</f>
        <v>52.5</v>
      </c>
      <c r="I19" s="41">
        <f>AVERAGE(N19,O19,P19)</f>
        <v>32.666666666666664</v>
      </c>
      <c r="J19" s="34">
        <v>6.2</v>
      </c>
      <c r="K19" s="34">
        <v>50.5</v>
      </c>
      <c r="L19" s="34">
        <v>50.5</v>
      </c>
      <c r="M19" s="34">
        <v>56.5</v>
      </c>
      <c r="N19" s="34">
        <v>36.5</v>
      </c>
      <c r="O19" s="34">
        <v>30.5</v>
      </c>
      <c r="P19" s="34">
        <v>31</v>
      </c>
      <c r="Q19" s="12"/>
    </row>
    <row r="20" spans="1:17" ht="17.399999999999999" customHeight="1" x14ac:dyDescent="0.3">
      <c r="A20" s="37">
        <v>99</v>
      </c>
      <c r="B20" s="34" t="s">
        <v>115</v>
      </c>
      <c r="C20" s="33" t="s">
        <v>40</v>
      </c>
      <c r="D20" s="41">
        <f>RANK(E20,E18:E24)</f>
        <v>3</v>
      </c>
      <c r="E20" s="41">
        <f t="shared" ref="E20" si="0">F20-G20</f>
        <v>90.266666666666666</v>
      </c>
      <c r="F20" s="41">
        <f t="shared" ref="F20" si="1">H20+I20+J20</f>
        <v>90.266666666666666</v>
      </c>
      <c r="G20" s="34">
        <v>0</v>
      </c>
      <c r="H20" s="41">
        <f t="shared" ref="H20" si="2">AVERAGE(K20,L20,M20)</f>
        <v>59.833333333333336</v>
      </c>
      <c r="I20" s="41">
        <f t="shared" ref="I20" si="3">AVERAGE(N20,O20,P20)</f>
        <v>32.333333333333336</v>
      </c>
      <c r="J20" s="34">
        <v>-1.9</v>
      </c>
      <c r="K20" s="34">
        <v>56</v>
      </c>
      <c r="L20" s="34">
        <v>61.5</v>
      </c>
      <c r="M20" s="34">
        <v>62</v>
      </c>
      <c r="N20" s="34">
        <v>34</v>
      </c>
      <c r="O20" s="34">
        <v>29.5</v>
      </c>
      <c r="P20" s="34">
        <v>33.5</v>
      </c>
    </row>
    <row r="21" spans="1:17" ht="27.6" x14ac:dyDescent="0.3">
      <c r="A21" s="37">
        <v>100</v>
      </c>
      <c r="B21" s="34" t="s">
        <v>142</v>
      </c>
      <c r="C21" s="33" t="s">
        <v>40</v>
      </c>
      <c r="D21" s="41">
        <f>RANK(E21,E18:E24)</f>
        <v>1</v>
      </c>
      <c r="E21" s="41">
        <f>F21-G21</f>
        <v>105.26666666666665</v>
      </c>
      <c r="F21" s="41">
        <f>H21+I21+J21</f>
        <v>105.26666666666665</v>
      </c>
      <c r="G21" s="34">
        <v>0</v>
      </c>
      <c r="H21" s="41">
        <f>AVERAGE(K21,L21,M21)</f>
        <v>64.333333333333329</v>
      </c>
      <c r="I21" s="41">
        <f>AVERAGE(N21,O21,P21)</f>
        <v>34.833333333333336</v>
      </c>
      <c r="J21" s="34">
        <v>6.1</v>
      </c>
      <c r="K21" s="34">
        <v>66</v>
      </c>
      <c r="L21" s="34">
        <v>65</v>
      </c>
      <c r="M21" s="34">
        <v>62</v>
      </c>
      <c r="N21" s="34">
        <v>34.5</v>
      </c>
      <c r="O21" s="34">
        <v>37.5</v>
      </c>
      <c r="P21" s="34">
        <v>32.5</v>
      </c>
    </row>
    <row r="22" spans="1:17" ht="21.6" customHeight="1" x14ac:dyDescent="0.3">
      <c r="A22" s="38">
        <v>101</v>
      </c>
      <c r="B22" s="34" t="s">
        <v>117</v>
      </c>
      <c r="C22" s="33" t="s">
        <v>40</v>
      </c>
      <c r="D22" s="41">
        <f>RANK(E22,E18:E24)</f>
        <v>5</v>
      </c>
      <c r="E22" s="41">
        <f t="shared" ref="E22:E23" si="4">F22-G22</f>
        <v>87.433333333333323</v>
      </c>
      <c r="F22" s="41">
        <f t="shared" ref="F22:F23" si="5">H22+I22+J22</f>
        <v>87.433333333333323</v>
      </c>
      <c r="G22" s="34">
        <v>0</v>
      </c>
      <c r="H22" s="41">
        <f t="shared" ref="H22:H23" si="6">AVERAGE(K22,L22,M22)</f>
        <v>62</v>
      </c>
      <c r="I22" s="41">
        <f t="shared" ref="I22:I23" si="7">AVERAGE(N22,O22,P22)</f>
        <v>25.833333333333332</v>
      </c>
      <c r="J22" s="34">
        <v>-0.4</v>
      </c>
      <c r="K22" s="34">
        <v>60</v>
      </c>
      <c r="L22" s="34">
        <v>61</v>
      </c>
      <c r="M22" s="34">
        <v>65</v>
      </c>
      <c r="N22" s="34">
        <v>23</v>
      </c>
      <c r="O22" s="34">
        <v>27</v>
      </c>
      <c r="P22" s="34">
        <v>27.5</v>
      </c>
    </row>
    <row r="23" spans="1:17" ht="27.6" x14ac:dyDescent="0.3">
      <c r="A23" s="38">
        <v>102</v>
      </c>
      <c r="B23" s="34" t="s">
        <v>80</v>
      </c>
      <c r="C23" s="33" t="s">
        <v>40</v>
      </c>
      <c r="D23" s="41">
        <f>RANK(E23,E18:E24)</f>
        <v>4</v>
      </c>
      <c r="E23" s="41">
        <f t="shared" si="4"/>
        <v>89.533333333333346</v>
      </c>
      <c r="F23" s="41">
        <f t="shared" si="5"/>
        <v>89.533333333333346</v>
      </c>
      <c r="G23" s="34">
        <v>0</v>
      </c>
      <c r="H23" s="41">
        <f t="shared" si="6"/>
        <v>57.333333333333336</v>
      </c>
      <c r="I23" s="41">
        <f t="shared" si="7"/>
        <v>29</v>
      </c>
      <c r="J23" s="34">
        <v>3.2</v>
      </c>
      <c r="K23" s="34">
        <v>55</v>
      </c>
      <c r="L23" s="34">
        <v>58</v>
      </c>
      <c r="M23" s="34">
        <v>59</v>
      </c>
      <c r="N23" s="34">
        <v>31</v>
      </c>
      <c r="O23" s="34">
        <v>25</v>
      </c>
      <c r="P23" s="34">
        <v>31</v>
      </c>
    </row>
    <row r="24" spans="1:17" ht="15.6" x14ac:dyDescent="0.3">
      <c r="A24" s="38">
        <v>104</v>
      </c>
      <c r="B24" s="34" t="s">
        <v>143</v>
      </c>
      <c r="C24" s="33" t="s">
        <v>98</v>
      </c>
      <c r="D24" s="41">
        <f>RANK(E24,E18:E24)</f>
        <v>6</v>
      </c>
      <c r="E24" s="41">
        <f t="shared" ref="E24" si="8">F24-G24</f>
        <v>77.633333333333326</v>
      </c>
      <c r="F24" s="41">
        <f t="shared" ref="F24" si="9">H24+I24+J24</f>
        <v>77.633333333333326</v>
      </c>
      <c r="G24" s="34">
        <v>0</v>
      </c>
      <c r="H24" s="41">
        <f t="shared" ref="H24" si="10">AVERAGE(K24,L24,M24)</f>
        <v>50.666666666666664</v>
      </c>
      <c r="I24" s="41">
        <f t="shared" ref="I24" si="11">AVERAGE(N24,O24,P24)</f>
        <v>23.666666666666668</v>
      </c>
      <c r="J24" s="34">
        <v>3.3</v>
      </c>
      <c r="K24" s="34">
        <v>47</v>
      </c>
      <c r="L24" s="34">
        <v>52</v>
      </c>
      <c r="M24" s="34">
        <v>53</v>
      </c>
      <c r="N24" s="34">
        <v>23.5</v>
      </c>
      <c r="O24" s="34">
        <v>23.5</v>
      </c>
      <c r="P24" s="34">
        <v>24</v>
      </c>
    </row>
  </sheetData>
  <mergeCells count="57">
    <mergeCell ref="O4:P4"/>
    <mergeCell ref="A1:N3"/>
    <mergeCell ref="A4:B4"/>
    <mergeCell ref="D4:G4"/>
    <mergeCell ref="H4:K4"/>
    <mergeCell ref="L4:N4"/>
    <mergeCell ref="A6:B7"/>
    <mergeCell ref="C6:C7"/>
    <mergeCell ref="D6:F6"/>
    <mergeCell ref="H6:K6"/>
    <mergeCell ref="L6:N6"/>
    <mergeCell ref="A5:B5"/>
    <mergeCell ref="D5:G5"/>
    <mergeCell ref="H5:K5"/>
    <mergeCell ref="L5:N5"/>
    <mergeCell ref="O5:P5"/>
    <mergeCell ref="A8:B9"/>
    <mergeCell ref="C8:C9"/>
    <mergeCell ref="D8:F8"/>
    <mergeCell ref="H8:K8"/>
    <mergeCell ref="L8:N8"/>
    <mergeCell ref="O6:P6"/>
    <mergeCell ref="D7:F7"/>
    <mergeCell ref="H7:K7"/>
    <mergeCell ref="L7:N7"/>
    <mergeCell ref="O7:P7"/>
    <mergeCell ref="A10:B11"/>
    <mergeCell ref="C10:C11"/>
    <mergeCell ref="D10:F10"/>
    <mergeCell ref="H10:K10"/>
    <mergeCell ref="L10:N10"/>
    <mergeCell ref="O8:P8"/>
    <mergeCell ref="D9:F9"/>
    <mergeCell ref="H9:K9"/>
    <mergeCell ref="L9:N9"/>
    <mergeCell ref="O9:P9"/>
    <mergeCell ref="O10:P10"/>
    <mergeCell ref="D11:F11"/>
    <mergeCell ref="H11:K11"/>
    <mergeCell ref="L11:N11"/>
    <mergeCell ref="O11:P11"/>
    <mergeCell ref="A15:P15"/>
    <mergeCell ref="A16:P16"/>
    <mergeCell ref="O12:P12"/>
    <mergeCell ref="D13:F13"/>
    <mergeCell ref="H13:K13"/>
    <mergeCell ref="L13:N13"/>
    <mergeCell ref="O13:P13"/>
    <mergeCell ref="D14:G14"/>
    <mergeCell ref="H14:K14"/>
    <mergeCell ref="L14:N14"/>
    <mergeCell ref="O14:P14"/>
    <mergeCell ref="A12:B13"/>
    <mergeCell ref="C12:C13"/>
    <mergeCell ref="D12:F12"/>
    <mergeCell ref="H12:K12"/>
    <mergeCell ref="L12:N12"/>
  </mergeCells>
  <pageMargins left="0.7" right="0.7" top="0.75" bottom="0.75" header="0.3" footer="0.3"/>
  <pageSetup paperSize="9" scale="73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T21"/>
  <sheetViews>
    <sheetView topLeftCell="A13" zoomScale="115" zoomScaleNormal="115" workbookViewId="0">
      <selection activeCell="O30" sqref="O30"/>
    </sheetView>
  </sheetViews>
  <sheetFormatPr defaultRowHeight="14.4" x14ac:dyDescent="0.3"/>
  <cols>
    <col min="1" max="1" width="4.5546875" style="21" customWidth="1"/>
    <col min="2" max="2" width="24.44140625" customWidth="1"/>
    <col min="3" max="3" width="25.6640625" customWidth="1"/>
    <col min="4" max="4" width="9.77734375" customWidth="1"/>
    <col min="7" max="7" width="5.21875" customWidth="1"/>
    <col min="10" max="10" width="5.5546875" customWidth="1"/>
    <col min="11" max="11" width="5.44140625" customWidth="1"/>
    <col min="12" max="12" width="6.109375" customWidth="1"/>
    <col min="13" max="13" width="5.88671875" customWidth="1"/>
    <col min="14" max="14" width="8" customWidth="1"/>
    <col min="15" max="15" width="7.6640625" customWidth="1"/>
    <col min="16" max="16" width="7.5546875" customWidth="1"/>
    <col min="17" max="17" width="0.109375" hidden="1" customWidth="1"/>
  </cols>
  <sheetData>
    <row r="1" spans="1:20" s="4" customFormat="1" ht="25.8" customHeight="1" x14ac:dyDescent="0.3">
      <c r="A1" s="77" t="s">
        <v>150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9"/>
      <c r="O1" s="1"/>
      <c r="P1" s="2"/>
      <c r="Q1" s="3"/>
    </row>
    <row r="2" spans="1:20" s="4" customFormat="1" ht="28.2" customHeight="1" x14ac:dyDescent="0.3">
      <c r="A2" s="80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2"/>
      <c r="O2" s="5"/>
      <c r="P2" s="6"/>
      <c r="Q2" s="7"/>
    </row>
    <row r="3" spans="1:20" s="4" customFormat="1" ht="27.6" customHeight="1" thickBot="1" x14ac:dyDescent="0.35">
      <c r="A3" s="80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2"/>
      <c r="O3" s="8"/>
      <c r="P3" s="9"/>
      <c r="Q3" s="10"/>
    </row>
    <row r="4" spans="1:20" s="4" customFormat="1" ht="16.2" thickBot="1" x14ac:dyDescent="0.35">
      <c r="A4" s="51" t="s">
        <v>56</v>
      </c>
      <c r="B4" s="51"/>
      <c r="C4" s="36" t="s">
        <v>55</v>
      </c>
      <c r="D4" s="89" t="s">
        <v>0</v>
      </c>
      <c r="E4" s="90"/>
      <c r="F4" s="90"/>
      <c r="G4" s="90"/>
      <c r="H4" s="83" t="s">
        <v>1</v>
      </c>
      <c r="I4" s="84"/>
      <c r="J4" s="84"/>
      <c r="K4" s="85"/>
      <c r="L4" s="86" t="s">
        <v>43</v>
      </c>
      <c r="M4" s="86"/>
      <c r="N4" s="86"/>
      <c r="O4" s="87" t="s">
        <v>2</v>
      </c>
      <c r="P4" s="88"/>
      <c r="Q4" s="11"/>
    </row>
    <row r="5" spans="1:20" ht="18.600000000000001" thickBot="1" x14ac:dyDescent="0.35">
      <c r="A5" s="51" t="s">
        <v>7</v>
      </c>
      <c r="B5" s="51"/>
      <c r="C5" s="36" t="s">
        <v>57</v>
      </c>
      <c r="D5" s="68" t="s">
        <v>3</v>
      </c>
      <c r="E5" s="69"/>
      <c r="F5" s="69"/>
      <c r="G5" s="69"/>
      <c r="H5" s="71" t="s">
        <v>4</v>
      </c>
      <c r="I5" s="72"/>
      <c r="J5" s="72"/>
      <c r="K5" s="72"/>
      <c r="L5" s="70" t="s">
        <v>44</v>
      </c>
      <c r="M5" s="70"/>
      <c r="N5" s="70"/>
      <c r="O5" s="66"/>
      <c r="P5" s="67"/>
      <c r="Q5" s="12"/>
    </row>
    <row r="6" spans="1:20" ht="18.600000000000001" thickBot="1" x14ac:dyDescent="0.35">
      <c r="A6" s="51" t="s">
        <v>13</v>
      </c>
      <c r="B6" s="51"/>
      <c r="C6" s="52" t="s">
        <v>74</v>
      </c>
      <c r="D6" s="73" t="s">
        <v>5</v>
      </c>
      <c r="E6" s="73"/>
      <c r="F6" s="74"/>
      <c r="G6" s="13" t="s">
        <v>6</v>
      </c>
      <c r="H6" s="71" t="s">
        <v>4</v>
      </c>
      <c r="I6" s="72"/>
      <c r="J6" s="72"/>
      <c r="K6" s="72"/>
      <c r="L6" s="70" t="s">
        <v>44</v>
      </c>
      <c r="M6" s="70"/>
      <c r="N6" s="70"/>
      <c r="O6" s="66"/>
      <c r="P6" s="67"/>
      <c r="Q6" s="12"/>
    </row>
    <row r="7" spans="1:20" ht="18.600000000000001" thickBot="1" x14ac:dyDescent="0.35">
      <c r="A7" s="51"/>
      <c r="B7" s="51"/>
      <c r="C7" s="52"/>
      <c r="D7" s="75" t="s">
        <v>8</v>
      </c>
      <c r="E7" s="75"/>
      <c r="F7" s="76"/>
      <c r="G7" s="14" t="s">
        <v>9</v>
      </c>
      <c r="H7" s="53" t="s">
        <v>27</v>
      </c>
      <c r="I7" s="54"/>
      <c r="J7" s="54"/>
      <c r="K7" s="54"/>
      <c r="L7" s="70" t="s">
        <v>46</v>
      </c>
      <c r="M7" s="70"/>
      <c r="N7" s="70"/>
      <c r="O7" s="66"/>
      <c r="P7" s="67"/>
      <c r="Q7" s="12"/>
    </row>
    <row r="8" spans="1:20" ht="15.6" customHeight="1" thickBot="1" x14ac:dyDescent="0.35">
      <c r="A8" s="57" t="s">
        <v>16</v>
      </c>
      <c r="B8" s="57"/>
      <c r="C8" s="58" t="s">
        <v>120</v>
      </c>
      <c r="D8" s="73" t="s">
        <v>11</v>
      </c>
      <c r="E8" s="73"/>
      <c r="F8" s="74"/>
      <c r="G8" s="13" t="s">
        <v>12</v>
      </c>
      <c r="H8" s="55" t="s">
        <v>22</v>
      </c>
      <c r="I8" s="56"/>
      <c r="J8" s="56"/>
      <c r="K8" s="56"/>
      <c r="L8" s="70" t="s">
        <v>48</v>
      </c>
      <c r="M8" s="70"/>
      <c r="N8" s="70"/>
      <c r="O8" s="66"/>
      <c r="P8" s="67"/>
      <c r="Q8" s="12"/>
      <c r="T8" s="29"/>
    </row>
    <row r="9" spans="1:20" ht="17.25" customHeight="1" x14ac:dyDescent="0.3">
      <c r="A9" s="57"/>
      <c r="B9" s="57"/>
      <c r="C9" s="58"/>
      <c r="D9" s="91"/>
      <c r="E9" s="91"/>
      <c r="F9" s="92"/>
      <c r="G9" s="15" t="s">
        <v>14</v>
      </c>
      <c r="H9" s="55" t="s">
        <v>47</v>
      </c>
      <c r="I9" s="56"/>
      <c r="J9" s="56"/>
      <c r="K9" s="56"/>
      <c r="L9" s="93" t="s">
        <v>49</v>
      </c>
      <c r="M9" s="93"/>
      <c r="N9" s="93"/>
      <c r="O9" s="66"/>
      <c r="P9" s="67"/>
      <c r="Q9" s="12"/>
    </row>
    <row r="10" spans="1:20" ht="16.8" customHeight="1" thickBot="1" x14ac:dyDescent="0.35">
      <c r="A10" s="51" t="s">
        <v>19</v>
      </c>
      <c r="B10" s="51"/>
      <c r="C10" s="59" t="s">
        <v>145</v>
      </c>
      <c r="D10" s="75"/>
      <c r="E10" s="75"/>
      <c r="F10" s="76"/>
      <c r="G10" s="14" t="s">
        <v>18</v>
      </c>
      <c r="H10" s="53" t="s">
        <v>50</v>
      </c>
      <c r="I10" s="54"/>
      <c r="J10" s="54"/>
      <c r="K10" s="54"/>
      <c r="L10" s="70" t="s">
        <v>44</v>
      </c>
      <c r="M10" s="70"/>
      <c r="N10" s="70"/>
      <c r="O10" s="66"/>
      <c r="P10" s="67"/>
      <c r="Q10" s="12"/>
    </row>
    <row r="11" spans="1:20" ht="16.5" customHeight="1" thickBot="1" x14ac:dyDescent="0.35">
      <c r="A11" s="51"/>
      <c r="B11" s="51"/>
      <c r="C11" s="59"/>
      <c r="D11" s="73" t="s">
        <v>20</v>
      </c>
      <c r="E11" s="73"/>
      <c r="F11" s="74"/>
      <c r="G11" s="13" t="s">
        <v>21</v>
      </c>
      <c r="H11" s="53" t="s">
        <v>51</v>
      </c>
      <c r="I11" s="54"/>
      <c r="J11" s="54"/>
      <c r="K11" s="54"/>
      <c r="L11" s="70" t="s">
        <v>44</v>
      </c>
      <c r="M11" s="70"/>
      <c r="N11" s="70"/>
      <c r="O11" s="66"/>
      <c r="P11" s="67"/>
      <c r="Q11" s="12"/>
    </row>
    <row r="12" spans="1:20" ht="18.600000000000001" thickBot="1" x14ac:dyDescent="0.35">
      <c r="A12" s="60" t="s">
        <v>58</v>
      </c>
      <c r="B12" s="61"/>
      <c r="C12" s="64" t="s">
        <v>41</v>
      </c>
      <c r="D12" s="94" t="s">
        <v>23</v>
      </c>
      <c r="E12" s="91"/>
      <c r="F12" s="92"/>
      <c r="G12" s="15" t="s">
        <v>24</v>
      </c>
      <c r="H12" s="53" t="s">
        <v>15</v>
      </c>
      <c r="I12" s="54"/>
      <c r="J12" s="54"/>
      <c r="K12" s="54"/>
      <c r="L12" s="70" t="s">
        <v>52</v>
      </c>
      <c r="M12" s="70"/>
      <c r="N12" s="70"/>
      <c r="O12" s="66"/>
      <c r="P12" s="67"/>
      <c r="Q12" s="12"/>
    </row>
    <row r="13" spans="1:20" ht="18.600000000000001" thickBot="1" x14ac:dyDescent="0.35">
      <c r="A13" s="62"/>
      <c r="B13" s="63"/>
      <c r="C13" s="65"/>
      <c r="D13" s="95" t="s">
        <v>25</v>
      </c>
      <c r="E13" s="96"/>
      <c r="F13" s="97"/>
      <c r="G13" s="16" t="s">
        <v>26</v>
      </c>
      <c r="H13" s="53" t="s">
        <v>53</v>
      </c>
      <c r="I13" s="54"/>
      <c r="J13" s="54"/>
      <c r="K13" s="54"/>
      <c r="L13" s="70" t="s">
        <v>54</v>
      </c>
      <c r="M13" s="70"/>
      <c r="N13" s="70"/>
      <c r="O13" s="66"/>
      <c r="P13" s="67"/>
      <c r="Q13" s="12"/>
    </row>
    <row r="14" spans="1:20" ht="18.600000000000001" thickBot="1" x14ac:dyDescent="0.35">
      <c r="A14" s="20" t="s">
        <v>59</v>
      </c>
      <c r="B14" s="18"/>
      <c r="C14" s="22" t="s">
        <v>60</v>
      </c>
      <c r="D14" s="103" t="s">
        <v>28</v>
      </c>
      <c r="E14" s="69"/>
      <c r="F14" s="69"/>
      <c r="G14" s="104"/>
      <c r="H14" s="53" t="s">
        <v>10</v>
      </c>
      <c r="I14" s="54"/>
      <c r="J14" s="54"/>
      <c r="K14" s="54"/>
      <c r="L14" s="70" t="s">
        <v>45</v>
      </c>
      <c r="M14" s="70"/>
      <c r="N14" s="70"/>
      <c r="O14" s="98"/>
      <c r="P14" s="99"/>
      <c r="Q14" s="12"/>
    </row>
    <row r="15" spans="1:20" ht="31.2" customHeight="1" thickBot="1" x14ac:dyDescent="0.35">
      <c r="A15" s="100" t="s">
        <v>29</v>
      </c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2"/>
      <c r="Q15" s="12"/>
    </row>
    <row r="16" spans="1:20" ht="25.2" customHeight="1" x14ac:dyDescent="0.3">
      <c r="A16" s="105" t="s">
        <v>144</v>
      </c>
      <c r="B16" s="105"/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6"/>
      <c r="Q16" s="17"/>
    </row>
    <row r="17" spans="1:17" ht="15.6" x14ac:dyDescent="0.3">
      <c r="A17" s="23" t="s">
        <v>30</v>
      </c>
      <c r="B17" s="24" t="s">
        <v>31</v>
      </c>
      <c r="C17" s="24" t="s">
        <v>39</v>
      </c>
      <c r="D17" s="24" t="s">
        <v>32</v>
      </c>
      <c r="E17" s="24" t="s">
        <v>33</v>
      </c>
      <c r="F17" s="24" t="s">
        <v>34</v>
      </c>
      <c r="G17" s="24" t="s">
        <v>35</v>
      </c>
      <c r="H17" s="24" t="s">
        <v>36</v>
      </c>
      <c r="I17" s="24" t="s">
        <v>37</v>
      </c>
      <c r="J17" s="24" t="s">
        <v>38</v>
      </c>
      <c r="K17" s="24" t="s">
        <v>12</v>
      </c>
      <c r="L17" s="24" t="s">
        <v>14</v>
      </c>
      <c r="M17" s="24" t="s">
        <v>18</v>
      </c>
      <c r="N17" s="24" t="s">
        <v>21</v>
      </c>
      <c r="O17" s="24" t="s">
        <v>24</v>
      </c>
      <c r="P17" s="24" t="s">
        <v>26</v>
      </c>
      <c r="Q17" s="12"/>
    </row>
    <row r="18" spans="1:17" ht="28.2" customHeight="1" x14ac:dyDescent="0.3">
      <c r="A18" s="25">
        <v>105</v>
      </c>
      <c r="B18" s="26" t="s">
        <v>126</v>
      </c>
      <c r="C18" s="35" t="s">
        <v>98</v>
      </c>
      <c r="D18" s="27">
        <f>RANK(E18,E18:E21)</f>
        <v>2</v>
      </c>
      <c r="E18" s="27">
        <f>F18-G18</f>
        <v>90.866666666666674</v>
      </c>
      <c r="F18" s="27">
        <f>H18+I18+J18</f>
        <v>90.866666666666674</v>
      </c>
      <c r="G18" s="26">
        <v>0</v>
      </c>
      <c r="H18" s="27">
        <f>AVERAGE(K18,L18,M18)</f>
        <v>60</v>
      </c>
      <c r="I18" s="27">
        <f>AVERAGE(N18,O18,P18)</f>
        <v>24.666666666666668</v>
      </c>
      <c r="J18" s="26">
        <v>6.2</v>
      </c>
      <c r="K18" s="26">
        <v>56</v>
      </c>
      <c r="L18" s="26">
        <v>62</v>
      </c>
      <c r="M18" s="26">
        <v>62</v>
      </c>
      <c r="N18" s="26">
        <v>22.5</v>
      </c>
      <c r="O18" s="26">
        <v>24.5</v>
      </c>
      <c r="P18" s="26">
        <v>27</v>
      </c>
      <c r="Q18" s="12"/>
    </row>
    <row r="19" spans="1:17" ht="26.4" customHeight="1" x14ac:dyDescent="0.3">
      <c r="A19" s="25">
        <v>106</v>
      </c>
      <c r="B19" s="34" t="s">
        <v>122</v>
      </c>
      <c r="C19" s="50" t="s">
        <v>121</v>
      </c>
      <c r="D19" s="41">
        <f>RANK(E19,E18:E21)</f>
        <v>3</v>
      </c>
      <c r="E19" s="41">
        <f>F19-G19</f>
        <v>45.166666666666664</v>
      </c>
      <c r="F19" s="41">
        <f>H19+I19+J19</f>
        <v>48.166666666666664</v>
      </c>
      <c r="G19" s="34">
        <v>3</v>
      </c>
      <c r="H19" s="41">
        <f>AVERAGE(K19,L19,M19)</f>
        <v>32.666666666666664</v>
      </c>
      <c r="I19" s="41">
        <f>AVERAGE(N19,O19,P19)</f>
        <v>21</v>
      </c>
      <c r="J19" s="34">
        <v>-5.5</v>
      </c>
      <c r="K19" s="34">
        <v>32</v>
      </c>
      <c r="L19" s="34">
        <v>36</v>
      </c>
      <c r="M19" s="34">
        <v>30</v>
      </c>
      <c r="N19" s="34">
        <v>23</v>
      </c>
      <c r="O19" s="34">
        <v>17.5</v>
      </c>
      <c r="P19" s="34">
        <v>22.5</v>
      </c>
      <c r="Q19" s="12"/>
    </row>
    <row r="20" spans="1:17" ht="27" customHeight="1" x14ac:dyDescent="0.3">
      <c r="A20" s="37">
        <v>107</v>
      </c>
      <c r="B20" s="34" t="s">
        <v>123</v>
      </c>
      <c r="C20" s="50" t="s">
        <v>121</v>
      </c>
      <c r="D20" s="41">
        <f>RANK(E20,E18:E21)</f>
        <v>4</v>
      </c>
      <c r="E20" s="41">
        <f>F20-G20</f>
        <v>43.766666666666673</v>
      </c>
      <c r="F20" s="41">
        <f>H20+I20+J20</f>
        <v>46.766666666666673</v>
      </c>
      <c r="G20" s="34">
        <v>3</v>
      </c>
      <c r="H20" s="41">
        <f>AVERAGE(K20,L20,M20)</f>
        <v>22.666666666666668</v>
      </c>
      <c r="I20" s="41">
        <f>AVERAGE(N20,O20,P20)</f>
        <v>21.5</v>
      </c>
      <c r="J20" s="34">
        <v>2.6</v>
      </c>
      <c r="K20" s="34">
        <v>25</v>
      </c>
      <c r="L20" s="34">
        <v>22</v>
      </c>
      <c r="M20" s="34">
        <v>21</v>
      </c>
      <c r="N20" s="34">
        <v>21</v>
      </c>
      <c r="O20" s="34">
        <v>20.5</v>
      </c>
      <c r="P20" s="34">
        <v>23</v>
      </c>
      <c r="Q20" s="12"/>
    </row>
    <row r="21" spans="1:17" ht="22.8" customHeight="1" x14ac:dyDescent="0.3">
      <c r="A21" s="25">
        <v>108</v>
      </c>
      <c r="B21" s="34" t="s">
        <v>124</v>
      </c>
      <c r="C21" s="33" t="s">
        <v>40</v>
      </c>
      <c r="D21" s="41">
        <f>RANK(E21,E18:E21)</f>
        <v>1</v>
      </c>
      <c r="E21" s="41">
        <f>F21-G21</f>
        <v>115.8</v>
      </c>
      <c r="F21" s="41">
        <f>H21+I21+J21</f>
        <v>115.8</v>
      </c>
      <c r="G21" s="34">
        <v>0</v>
      </c>
      <c r="H21" s="41">
        <f>AVERAGE(K21,L21,M21)</f>
        <v>68.666666666666671</v>
      </c>
      <c r="I21" s="41">
        <f>AVERAGE(N21,O21,P21)</f>
        <v>36.333333333333336</v>
      </c>
      <c r="J21" s="34">
        <v>10.8</v>
      </c>
      <c r="K21" s="34">
        <v>67</v>
      </c>
      <c r="L21" s="34">
        <v>69</v>
      </c>
      <c r="M21" s="34">
        <v>70</v>
      </c>
      <c r="N21" s="34">
        <v>39</v>
      </c>
      <c r="O21" s="34">
        <v>36.5</v>
      </c>
      <c r="P21" s="34">
        <v>33.5</v>
      </c>
    </row>
  </sheetData>
  <mergeCells count="57">
    <mergeCell ref="O4:P4"/>
    <mergeCell ref="A1:N3"/>
    <mergeCell ref="A4:B4"/>
    <mergeCell ref="D4:G4"/>
    <mergeCell ref="H4:K4"/>
    <mergeCell ref="L4:N4"/>
    <mergeCell ref="A6:B7"/>
    <mergeCell ref="C6:C7"/>
    <mergeCell ref="D6:F6"/>
    <mergeCell ref="H6:K6"/>
    <mergeCell ref="L6:N6"/>
    <mergeCell ref="A5:B5"/>
    <mergeCell ref="D5:G5"/>
    <mergeCell ref="H5:K5"/>
    <mergeCell ref="L5:N5"/>
    <mergeCell ref="O5:P5"/>
    <mergeCell ref="A8:B9"/>
    <mergeCell ref="C8:C9"/>
    <mergeCell ref="D8:F8"/>
    <mergeCell ref="H8:K8"/>
    <mergeCell ref="L8:N8"/>
    <mergeCell ref="O6:P6"/>
    <mergeCell ref="D7:F7"/>
    <mergeCell ref="H7:K7"/>
    <mergeCell ref="L7:N7"/>
    <mergeCell ref="O7:P7"/>
    <mergeCell ref="A10:B11"/>
    <mergeCell ref="C10:C11"/>
    <mergeCell ref="D10:F10"/>
    <mergeCell ref="H10:K10"/>
    <mergeCell ref="L10:N10"/>
    <mergeCell ref="O8:P8"/>
    <mergeCell ref="D9:F9"/>
    <mergeCell ref="H9:K9"/>
    <mergeCell ref="L9:N9"/>
    <mergeCell ref="O9:P9"/>
    <mergeCell ref="O10:P10"/>
    <mergeCell ref="D11:F11"/>
    <mergeCell ref="H11:K11"/>
    <mergeCell ref="L11:N11"/>
    <mergeCell ref="O11:P11"/>
    <mergeCell ref="A15:P15"/>
    <mergeCell ref="A16:P16"/>
    <mergeCell ref="O12:P12"/>
    <mergeCell ref="D13:F13"/>
    <mergeCell ref="H13:K13"/>
    <mergeCell ref="L13:N13"/>
    <mergeCell ref="O13:P13"/>
    <mergeCell ref="D14:G14"/>
    <mergeCell ref="H14:K14"/>
    <mergeCell ref="L14:N14"/>
    <mergeCell ref="O14:P14"/>
    <mergeCell ref="A12:B13"/>
    <mergeCell ref="C12:C13"/>
    <mergeCell ref="D12:F12"/>
    <mergeCell ref="H12:K12"/>
    <mergeCell ref="L12:N12"/>
  </mergeCells>
  <pageMargins left="0.7" right="0.7" top="0.75" bottom="0.75" header="0.3" footer="0.3"/>
  <pageSetup paperSize="9" scale="73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T20"/>
  <sheetViews>
    <sheetView tabSelected="1" zoomScale="115" zoomScaleNormal="115" workbookViewId="0">
      <selection activeCell="C28" sqref="C28"/>
    </sheetView>
  </sheetViews>
  <sheetFormatPr defaultRowHeight="14.4" x14ac:dyDescent="0.3"/>
  <cols>
    <col min="1" max="1" width="4.77734375" style="21" customWidth="1"/>
    <col min="2" max="2" width="20.88671875" customWidth="1"/>
    <col min="3" max="3" width="25.6640625" customWidth="1"/>
    <col min="4" max="4" width="9.77734375" customWidth="1"/>
    <col min="7" max="7" width="5.21875" customWidth="1"/>
    <col min="10" max="10" width="5.5546875" customWidth="1"/>
    <col min="11" max="11" width="5.44140625" customWidth="1"/>
    <col min="12" max="12" width="6.109375" customWidth="1"/>
    <col min="13" max="13" width="5.88671875" customWidth="1"/>
    <col min="14" max="14" width="8" customWidth="1"/>
    <col min="15" max="15" width="7.6640625" customWidth="1"/>
    <col min="16" max="16" width="7.5546875" customWidth="1"/>
    <col min="17" max="17" width="0.109375" hidden="1" customWidth="1"/>
  </cols>
  <sheetData>
    <row r="1" spans="1:20" s="4" customFormat="1" ht="25.8" customHeight="1" x14ac:dyDescent="0.3">
      <c r="A1" s="77" t="s">
        <v>152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9"/>
      <c r="O1" s="1"/>
      <c r="P1" s="2"/>
      <c r="Q1" s="3"/>
    </row>
    <row r="2" spans="1:20" s="4" customFormat="1" ht="28.2" customHeight="1" x14ac:dyDescent="0.3">
      <c r="A2" s="80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2"/>
      <c r="O2" s="5"/>
      <c r="P2" s="6"/>
      <c r="Q2" s="7"/>
    </row>
    <row r="3" spans="1:20" s="4" customFormat="1" ht="27.6" customHeight="1" thickBot="1" x14ac:dyDescent="0.35">
      <c r="A3" s="80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2"/>
      <c r="O3" s="8"/>
      <c r="P3" s="9"/>
      <c r="Q3" s="10"/>
    </row>
    <row r="4" spans="1:20" s="4" customFormat="1" ht="16.2" thickBot="1" x14ac:dyDescent="0.35">
      <c r="A4" s="51" t="s">
        <v>56</v>
      </c>
      <c r="B4" s="51"/>
      <c r="C4" s="36" t="s">
        <v>55</v>
      </c>
      <c r="D4" s="89" t="s">
        <v>0</v>
      </c>
      <c r="E4" s="90"/>
      <c r="F4" s="90"/>
      <c r="G4" s="90"/>
      <c r="H4" s="83" t="s">
        <v>1</v>
      </c>
      <c r="I4" s="84"/>
      <c r="J4" s="84"/>
      <c r="K4" s="85"/>
      <c r="L4" s="86" t="s">
        <v>43</v>
      </c>
      <c r="M4" s="86"/>
      <c r="N4" s="86"/>
      <c r="O4" s="87" t="s">
        <v>2</v>
      </c>
      <c r="P4" s="88"/>
      <c r="Q4" s="11"/>
    </row>
    <row r="5" spans="1:20" ht="18.600000000000001" thickBot="1" x14ac:dyDescent="0.35">
      <c r="A5" s="51" t="s">
        <v>7</v>
      </c>
      <c r="B5" s="51"/>
      <c r="C5" s="36" t="s">
        <v>57</v>
      </c>
      <c r="D5" s="68" t="s">
        <v>3</v>
      </c>
      <c r="E5" s="69"/>
      <c r="F5" s="69"/>
      <c r="G5" s="69"/>
      <c r="H5" s="71" t="s">
        <v>4</v>
      </c>
      <c r="I5" s="72"/>
      <c r="J5" s="72"/>
      <c r="K5" s="72"/>
      <c r="L5" s="70" t="s">
        <v>44</v>
      </c>
      <c r="M5" s="70"/>
      <c r="N5" s="70"/>
      <c r="O5" s="66"/>
      <c r="P5" s="67"/>
      <c r="Q5" s="12"/>
    </row>
    <row r="6" spans="1:20" ht="18.600000000000001" thickBot="1" x14ac:dyDescent="0.35">
      <c r="A6" s="51" t="s">
        <v>13</v>
      </c>
      <c r="B6" s="51"/>
      <c r="C6" s="52" t="s">
        <v>74</v>
      </c>
      <c r="D6" s="73" t="s">
        <v>5</v>
      </c>
      <c r="E6" s="73"/>
      <c r="F6" s="74"/>
      <c r="G6" s="13" t="s">
        <v>6</v>
      </c>
      <c r="H6" s="71" t="s">
        <v>4</v>
      </c>
      <c r="I6" s="72"/>
      <c r="J6" s="72"/>
      <c r="K6" s="72"/>
      <c r="L6" s="70" t="s">
        <v>44</v>
      </c>
      <c r="M6" s="70"/>
      <c r="N6" s="70"/>
      <c r="O6" s="66"/>
      <c r="P6" s="67"/>
      <c r="Q6" s="12"/>
    </row>
    <row r="7" spans="1:20" ht="18.600000000000001" thickBot="1" x14ac:dyDescent="0.35">
      <c r="A7" s="51"/>
      <c r="B7" s="51"/>
      <c r="C7" s="52"/>
      <c r="D7" s="75" t="s">
        <v>8</v>
      </c>
      <c r="E7" s="75"/>
      <c r="F7" s="76"/>
      <c r="G7" s="14" t="s">
        <v>9</v>
      </c>
      <c r="H7" s="53" t="s">
        <v>27</v>
      </c>
      <c r="I7" s="54"/>
      <c r="J7" s="54"/>
      <c r="K7" s="54"/>
      <c r="L7" s="70" t="s">
        <v>46</v>
      </c>
      <c r="M7" s="70"/>
      <c r="N7" s="70"/>
      <c r="O7" s="66"/>
      <c r="P7" s="67"/>
      <c r="Q7" s="12"/>
    </row>
    <row r="8" spans="1:20" ht="15.6" customHeight="1" thickBot="1" x14ac:dyDescent="0.35">
      <c r="A8" s="57" t="s">
        <v>16</v>
      </c>
      <c r="B8" s="57"/>
      <c r="C8" s="58" t="s">
        <v>62</v>
      </c>
      <c r="D8" s="73" t="s">
        <v>11</v>
      </c>
      <c r="E8" s="73"/>
      <c r="F8" s="74"/>
      <c r="G8" s="13" t="s">
        <v>12</v>
      </c>
      <c r="H8" s="55" t="s">
        <v>22</v>
      </c>
      <c r="I8" s="56"/>
      <c r="J8" s="56"/>
      <c r="K8" s="56"/>
      <c r="L8" s="70" t="s">
        <v>48</v>
      </c>
      <c r="M8" s="70"/>
      <c r="N8" s="70"/>
      <c r="O8" s="66"/>
      <c r="P8" s="67"/>
      <c r="Q8" s="12"/>
      <c r="T8" s="29"/>
    </row>
    <row r="9" spans="1:20" ht="17.25" customHeight="1" x14ac:dyDescent="0.3">
      <c r="A9" s="57"/>
      <c r="B9" s="57"/>
      <c r="C9" s="58"/>
      <c r="D9" s="91"/>
      <c r="E9" s="91"/>
      <c r="F9" s="92"/>
      <c r="G9" s="15" t="s">
        <v>14</v>
      </c>
      <c r="H9" s="55" t="s">
        <v>47</v>
      </c>
      <c r="I9" s="56"/>
      <c r="J9" s="56"/>
      <c r="K9" s="56"/>
      <c r="L9" s="93" t="s">
        <v>49</v>
      </c>
      <c r="M9" s="93"/>
      <c r="N9" s="93"/>
      <c r="O9" s="66"/>
      <c r="P9" s="67"/>
      <c r="Q9" s="12"/>
    </row>
    <row r="10" spans="1:20" ht="16.8" customHeight="1" thickBot="1" x14ac:dyDescent="0.35">
      <c r="A10" s="51" t="s">
        <v>19</v>
      </c>
      <c r="B10" s="51"/>
      <c r="C10" s="59" t="s">
        <v>145</v>
      </c>
      <c r="D10" s="75"/>
      <c r="E10" s="75"/>
      <c r="F10" s="76"/>
      <c r="G10" s="14" t="s">
        <v>18</v>
      </c>
      <c r="H10" s="53" t="s">
        <v>50</v>
      </c>
      <c r="I10" s="54"/>
      <c r="J10" s="54"/>
      <c r="K10" s="54"/>
      <c r="L10" s="70" t="s">
        <v>44</v>
      </c>
      <c r="M10" s="70"/>
      <c r="N10" s="70"/>
      <c r="O10" s="66"/>
      <c r="P10" s="67"/>
      <c r="Q10" s="12"/>
    </row>
    <row r="11" spans="1:20" ht="16.5" customHeight="1" thickBot="1" x14ac:dyDescent="0.35">
      <c r="A11" s="51"/>
      <c r="B11" s="51"/>
      <c r="C11" s="59"/>
      <c r="D11" s="73" t="s">
        <v>20</v>
      </c>
      <c r="E11" s="73"/>
      <c r="F11" s="74"/>
      <c r="G11" s="13" t="s">
        <v>21</v>
      </c>
      <c r="H11" s="53" t="s">
        <v>51</v>
      </c>
      <c r="I11" s="54"/>
      <c r="J11" s="54"/>
      <c r="K11" s="54"/>
      <c r="L11" s="70" t="s">
        <v>44</v>
      </c>
      <c r="M11" s="70"/>
      <c r="N11" s="70"/>
      <c r="O11" s="66"/>
      <c r="P11" s="67"/>
      <c r="Q11" s="12"/>
    </row>
    <row r="12" spans="1:20" ht="18.600000000000001" thickBot="1" x14ac:dyDescent="0.35">
      <c r="A12" s="60" t="s">
        <v>58</v>
      </c>
      <c r="B12" s="61"/>
      <c r="C12" s="64" t="s">
        <v>41</v>
      </c>
      <c r="D12" s="94" t="s">
        <v>23</v>
      </c>
      <c r="E12" s="91"/>
      <c r="F12" s="92"/>
      <c r="G12" s="15" t="s">
        <v>24</v>
      </c>
      <c r="H12" s="53" t="s">
        <v>15</v>
      </c>
      <c r="I12" s="54"/>
      <c r="J12" s="54"/>
      <c r="K12" s="54"/>
      <c r="L12" s="70" t="s">
        <v>52</v>
      </c>
      <c r="M12" s="70"/>
      <c r="N12" s="70"/>
      <c r="O12" s="66"/>
      <c r="P12" s="67"/>
      <c r="Q12" s="12"/>
    </row>
    <row r="13" spans="1:20" ht="18.600000000000001" thickBot="1" x14ac:dyDescent="0.35">
      <c r="A13" s="62"/>
      <c r="B13" s="63"/>
      <c r="C13" s="65"/>
      <c r="D13" s="95" t="s">
        <v>25</v>
      </c>
      <c r="E13" s="96"/>
      <c r="F13" s="97"/>
      <c r="G13" s="16" t="s">
        <v>26</v>
      </c>
      <c r="H13" s="53" t="s">
        <v>53</v>
      </c>
      <c r="I13" s="54"/>
      <c r="J13" s="54"/>
      <c r="K13" s="54"/>
      <c r="L13" s="70" t="s">
        <v>54</v>
      </c>
      <c r="M13" s="70"/>
      <c r="N13" s="70"/>
      <c r="O13" s="66"/>
      <c r="P13" s="67"/>
      <c r="Q13" s="12"/>
    </row>
    <row r="14" spans="1:20" ht="18.600000000000001" thickBot="1" x14ac:dyDescent="0.35">
      <c r="A14" s="20" t="s">
        <v>59</v>
      </c>
      <c r="B14" s="18"/>
      <c r="C14" s="22" t="s">
        <v>60</v>
      </c>
      <c r="D14" s="103" t="s">
        <v>28</v>
      </c>
      <c r="E14" s="69"/>
      <c r="F14" s="69"/>
      <c r="G14" s="104"/>
      <c r="H14" s="53" t="s">
        <v>10</v>
      </c>
      <c r="I14" s="54"/>
      <c r="J14" s="54"/>
      <c r="K14" s="54"/>
      <c r="L14" s="70" t="s">
        <v>45</v>
      </c>
      <c r="M14" s="70"/>
      <c r="N14" s="70"/>
      <c r="O14" s="98"/>
      <c r="P14" s="99"/>
      <c r="Q14" s="12"/>
    </row>
    <row r="15" spans="1:20" ht="31.2" customHeight="1" thickBot="1" x14ac:dyDescent="0.35">
      <c r="A15" s="100" t="s">
        <v>29</v>
      </c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2"/>
      <c r="Q15" s="12"/>
    </row>
    <row r="16" spans="1:20" ht="25.2" customHeight="1" x14ac:dyDescent="0.3">
      <c r="A16" s="105" t="s">
        <v>146</v>
      </c>
      <c r="B16" s="105"/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6"/>
      <c r="Q16" s="17"/>
    </row>
    <row r="17" spans="1:17" ht="15.6" x14ac:dyDescent="0.3">
      <c r="A17" s="23" t="s">
        <v>30</v>
      </c>
      <c r="B17" s="24" t="s">
        <v>31</v>
      </c>
      <c r="C17" s="24" t="s">
        <v>39</v>
      </c>
      <c r="D17" s="24" t="s">
        <v>32</v>
      </c>
      <c r="E17" s="24" t="s">
        <v>33</v>
      </c>
      <c r="F17" s="24" t="s">
        <v>34</v>
      </c>
      <c r="G17" s="24" t="s">
        <v>35</v>
      </c>
      <c r="H17" s="24" t="s">
        <v>36</v>
      </c>
      <c r="I17" s="24" t="s">
        <v>37</v>
      </c>
      <c r="J17" s="24" t="s">
        <v>38</v>
      </c>
      <c r="K17" s="24" t="s">
        <v>12</v>
      </c>
      <c r="L17" s="24" t="s">
        <v>14</v>
      </c>
      <c r="M17" s="24" t="s">
        <v>18</v>
      </c>
      <c r="N17" s="24" t="s">
        <v>21</v>
      </c>
      <c r="O17" s="24" t="s">
        <v>24</v>
      </c>
      <c r="P17" s="24" t="s">
        <v>26</v>
      </c>
      <c r="Q17" s="12"/>
    </row>
    <row r="18" spans="1:17" ht="25.2" customHeight="1" x14ac:dyDescent="0.3">
      <c r="A18" s="37">
        <v>109</v>
      </c>
      <c r="B18" s="34" t="s">
        <v>147</v>
      </c>
      <c r="C18" s="35" t="s">
        <v>67</v>
      </c>
      <c r="D18" s="41">
        <f>RANK(E18,E18:E20)</f>
        <v>2</v>
      </c>
      <c r="E18" s="41">
        <f>F18-G18</f>
        <v>80.2</v>
      </c>
      <c r="F18" s="41">
        <f>H18+I18+J18</f>
        <v>80.2</v>
      </c>
      <c r="G18" s="34">
        <v>0</v>
      </c>
      <c r="H18" s="41">
        <f>AVERAGE(K18,L18,M18)</f>
        <v>50.666666666666664</v>
      </c>
      <c r="I18" s="41">
        <f>AVERAGE(N18,O18,P18)</f>
        <v>23.333333333333332</v>
      </c>
      <c r="J18" s="34">
        <v>6.2</v>
      </c>
      <c r="K18" s="34">
        <v>49</v>
      </c>
      <c r="L18" s="34">
        <v>54.5</v>
      </c>
      <c r="M18" s="34">
        <v>48.5</v>
      </c>
      <c r="N18" s="34">
        <v>21.5</v>
      </c>
      <c r="O18" s="34">
        <v>24</v>
      </c>
      <c r="P18" s="34">
        <v>24.5</v>
      </c>
      <c r="Q18" s="12"/>
    </row>
    <row r="19" spans="1:17" ht="21.6" customHeight="1" x14ac:dyDescent="0.3">
      <c r="A19" s="44">
        <v>110</v>
      </c>
      <c r="B19" s="26" t="s">
        <v>66</v>
      </c>
      <c r="C19" s="35" t="s">
        <v>67</v>
      </c>
      <c r="D19" s="41">
        <f>RANK(E19,E18:E20)</f>
        <v>1</v>
      </c>
      <c r="E19" s="41">
        <f>F19-G19</f>
        <v>90.966666666666669</v>
      </c>
      <c r="F19" s="41">
        <f>H19+I19+J19</f>
        <v>90.966666666666669</v>
      </c>
      <c r="G19" s="34">
        <v>0</v>
      </c>
      <c r="H19" s="41">
        <f>AVERAGE(K19,L19,M19)</f>
        <v>56.333333333333336</v>
      </c>
      <c r="I19" s="41">
        <f>AVERAGE(N19,O19,P19)</f>
        <v>32.333333333333336</v>
      </c>
      <c r="J19" s="34">
        <v>2.2999999999999998</v>
      </c>
      <c r="K19" s="34">
        <v>54</v>
      </c>
      <c r="L19" s="34">
        <v>59</v>
      </c>
      <c r="M19" s="34">
        <v>56</v>
      </c>
      <c r="N19" s="34">
        <v>32</v>
      </c>
      <c r="O19" s="34">
        <v>33</v>
      </c>
      <c r="P19" s="34">
        <v>32</v>
      </c>
    </row>
    <row r="20" spans="1:17" ht="27.6" x14ac:dyDescent="0.3">
      <c r="A20" s="44">
        <v>111</v>
      </c>
      <c r="B20" s="34" t="s">
        <v>139</v>
      </c>
      <c r="C20" s="33" t="s">
        <v>40</v>
      </c>
      <c r="D20" s="41">
        <f>RANK(E20,E18:E20)</f>
        <v>3</v>
      </c>
      <c r="E20" s="41">
        <f>F20-G20</f>
        <v>45.733333333333327</v>
      </c>
      <c r="F20" s="41">
        <f>H20+I20+J20</f>
        <v>45.733333333333327</v>
      </c>
      <c r="G20" s="34">
        <v>0</v>
      </c>
      <c r="H20" s="41">
        <f>AVERAGE(K20,L20,M20)</f>
        <v>21</v>
      </c>
      <c r="I20" s="41">
        <f>AVERAGE(N20,O20,P20)</f>
        <v>24.833333333333332</v>
      </c>
      <c r="J20" s="34">
        <v>-0.1</v>
      </c>
      <c r="K20" s="34">
        <v>23</v>
      </c>
      <c r="L20" s="34">
        <v>17</v>
      </c>
      <c r="M20" s="34">
        <v>23</v>
      </c>
      <c r="N20" s="34">
        <v>22</v>
      </c>
      <c r="O20" s="34">
        <v>25.5</v>
      </c>
      <c r="P20" s="34">
        <v>27</v>
      </c>
    </row>
  </sheetData>
  <mergeCells count="57">
    <mergeCell ref="O4:P4"/>
    <mergeCell ref="A1:N3"/>
    <mergeCell ref="A4:B4"/>
    <mergeCell ref="D4:G4"/>
    <mergeCell ref="H4:K4"/>
    <mergeCell ref="L4:N4"/>
    <mergeCell ref="A6:B7"/>
    <mergeCell ref="C6:C7"/>
    <mergeCell ref="D6:F6"/>
    <mergeCell ref="H6:K6"/>
    <mergeCell ref="L6:N6"/>
    <mergeCell ref="A5:B5"/>
    <mergeCell ref="D5:G5"/>
    <mergeCell ref="H5:K5"/>
    <mergeCell ref="L5:N5"/>
    <mergeCell ref="O5:P5"/>
    <mergeCell ref="A8:B9"/>
    <mergeCell ref="C8:C9"/>
    <mergeCell ref="D8:F8"/>
    <mergeCell ref="H8:K8"/>
    <mergeCell ref="L8:N8"/>
    <mergeCell ref="O6:P6"/>
    <mergeCell ref="D7:F7"/>
    <mergeCell ref="H7:K7"/>
    <mergeCell ref="L7:N7"/>
    <mergeCell ref="O7:P7"/>
    <mergeCell ref="A10:B11"/>
    <mergeCell ref="C10:C11"/>
    <mergeCell ref="D10:F10"/>
    <mergeCell ref="H10:K10"/>
    <mergeCell ref="L10:N10"/>
    <mergeCell ref="O8:P8"/>
    <mergeCell ref="D9:F9"/>
    <mergeCell ref="H9:K9"/>
    <mergeCell ref="L9:N9"/>
    <mergeCell ref="O9:P9"/>
    <mergeCell ref="O10:P10"/>
    <mergeCell ref="D11:F11"/>
    <mergeCell ref="H11:K11"/>
    <mergeCell ref="L11:N11"/>
    <mergeCell ref="O11:P11"/>
    <mergeCell ref="A15:P15"/>
    <mergeCell ref="A16:P16"/>
    <mergeCell ref="O12:P12"/>
    <mergeCell ref="D13:F13"/>
    <mergeCell ref="H13:K13"/>
    <mergeCell ref="L13:N13"/>
    <mergeCell ref="O13:P13"/>
    <mergeCell ref="D14:G14"/>
    <mergeCell ref="H14:K14"/>
    <mergeCell ref="L14:N14"/>
    <mergeCell ref="O14:P14"/>
    <mergeCell ref="A12:B13"/>
    <mergeCell ref="C12:C13"/>
    <mergeCell ref="D12:F12"/>
    <mergeCell ref="H12:K12"/>
    <mergeCell ref="L12:N12"/>
  </mergeCells>
  <pageMargins left="0.7" right="0.7" top="0.75" bottom="0.75" header="0.3" footer="0.3"/>
  <pageSetup paperSize="9" scale="74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T26"/>
  <sheetViews>
    <sheetView topLeftCell="A16" zoomScale="115" zoomScaleNormal="115" workbookViewId="0">
      <selection activeCell="L29" sqref="L29"/>
    </sheetView>
  </sheetViews>
  <sheetFormatPr defaultRowHeight="14.4" x14ac:dyDescent="0.3"/>
  <cols>
    <col min="1" max="1" width="3.77734375" style="21" customWidth="1"/>
    <col min="2" max="2" width="20.88671875" customWidth="1"/>
    <col min="3" max="3" width="25.6640625" customWidth="1"/>
    <col min="4" max="4" width="9.77734375" customWidth="1"/>
    <col min="7" max="7" width="5.6640625" customWidth="1"/>
    <col min="10" max="10" width="5.5546875" customWidth="1"/>
    <col min="11" max="11" width="5.44140625" customWidth="1"/>
    <col min="12" max="12" width="6.109375" customWidth="1"/>
    <col min="13" max="13" width="5.88671875" customWidth="1"/>
    <col min="14" max="14" width="6.21875" customWidth="1"/>
    <col min="15" max="15" width="7.6640625" customWidth="1"/>
    <col min="16" max="16" width="7.5546875" customWidth="1"/>
    <col min="17" max="17" width="0.109375" hidden="1" customWidth="1"/>
  </cols>
  <sheetData>
    <row r="1" spans="1:20" s="4" customFormat="1" ht="25.8" customHeight="1" x14ac:dyDescent="0.3">
      <c r="A1" s="77" t="s">
        <v>151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9"/>
      <c r="O1" s="1"/>
      <c r="P1" s="2"/>
      <c r="Q1" s="3"/>
    </row>
    <row r="2" spans="1:20" s="4" customFormat="1" ht="28.2" customHeight="1" x14ac:dyDescent="0.3">
      <c r="A2" s="80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2"/>
      <c r="O2" s="5"/>
      <c r="P2" s="6"/>
      <c r="Q2" s="7"/>
    </row>
    <row r="3" spans="1:20" s="4" customFormat="1" ht="27.6" customHeight="1" thickBot="1" x14ac:dyDescent="0.35">
      <c r="A3" s="80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2"/>
      <c r="O3" s="8"/>
      <c r="P3" s="9"/>
      <c r="Q3" s="10"/>
    </row>
    <row r="4" spans="1:20" s="4" customFormat="1" ht="16.2" thickBot="1" x14ac:dyDescent="0.35">
      <c r="A4" s="51" t="s">
        <v>56</v>
      </c>
      <c r="B4" s="51"/>
      <c r="C4" s="19" t="s">
        <v>55</v>
      </c>
      <c r="D4" s="89" t="s">
        <v>0</v>
      </c>
      <c r="E4" s="90"/>
      <c r="F4" s="90"/>
      <c r="G4" s="90"/>
      <c r="H4" s="83" t="s">
        <v>1</v>
      </c>
      <c r="I4" s="84"/>
      <c r="J4" s="84"/>
      <c r="K4" s="85"/>
      <c r="L4" s="86" t="s">
        <v>43</v>
      </c>
      <c r="M4" s="86"/>
      <c r="N4" s="86"/>
      <c r="O4" s="87" t="s">
        <v>2</v>
      </c>
      <c r="P4" s="88"/>
      <c r="Q4" s="11"/>
    </row>
    <row r="5" spans="1:20" ht="18.600000000000001" thickBot="1" x14ac:dyDescent="0.35">
      <c r="A5" s="51" t="s">
        <v>7</v>
      </c>
      <c r="B5" s="51"/>
      <c r="C5" s="19" t="s">
        <v>57</v>
      </c>
      <c r="D5" s="68" t="s">
        <v>3</v>
      </c>
      <c r="E5" s="69"/>
      <c r="F5" s="69"/>
      <c r="G5" s="69"/>
      <c r="H5" s="71" t="s">
        <v>4</v>
      </c>
      <c r="I5" s="72"/>
      <c r="J5" s="72"/>
      <c r="K5" s="72"/>
      <c r="L5" s="70" t="s">
        <v>44</v>
      </c>
      <c r="M5" s="70"/>
      <c r="N5" s="70"/>
      <c r="O5" s="66"/>
      <c r="P5" s="67"/>
      <c r="Q5" s="12"/>
    </row>
    <row r="6" spans="1:20" ht="18.600000000000001" thickBot="1" x14ac:dyDescent="0.35">
      <c r="A6" s="51" t="s">
        <v>13</v>
      </c>
      <c r="B6" s="51"/>
      <c r="C6" s="52" t="s">
        <v>74</v>
      </c>
      <c r="D6" s="73" t="s">
        <v>5</v>
      </c>
      <c r="E6" s="73"/>
      <c r="F6" s="74"/>
      <c r="G6" s="13" t="s">
        <v>6</v>
      </c>
      <c r="H6" s="71" t="s">
        <v>4</v>
      </c>
      <c r="I6" s="72"/>
      <c r="J6" s="72"/>
      <c r="K6" s="72"/>
      <c r="L6" s="70" t="s">
        <v>44</v>
      </c>
      <c r="M6" s="70"/>
      <c r="N6" s="70"/>
      <c r="O6" s="66"/>
      <c r="P6" s="67"/>
      <c r="Q6" s="12"/>
    </row>
    <row r="7" spans="1:20" ht="18.600000000000001" thickBot="1" x14ac:dyDescent="0.35">
      <c r="A7" s="51"/>
      <c r="B7" s="51"/>
      <c r="C7" s="52"/>
      <c r="D7" s="75" t="s">
        <v>8</v>
      </c>
      <c r="E7" s="75"/>
      <c r="F7" s="76"/>
      <c r="G7" s="14" t="s">
        <v>9</v>
      </c>
      <c r="H7" s="53" t="s">
        <v>27</v>
      </c>
      <c r="I7" s="54"/>
      <c r="J7" s="54"/>
      <c r="K7" s="54"/>
      <c r="L7" s="70" t="s">
        <v>46</v>
      </c>
      <c r="M7" s="70"/>
      <c r="N7" s="70"/>
      <c r="O7" s="66"/>
      <c r="P7" s="67"/>
      <c r="Q7" s="12"/>
    </row>
    <row r="8" spans="1:20" ht="15.6" customHeight="1" thickBot="1" x14ac:dyDescent="0.35">
      <c r="A8" s="57" t="s">
        <v>16</v>
      </c>
      <c r="B8" s="57"/>
      <c r="C8" s="58" t="s">
        <v>61</v>
      </c>
      <c r="D8" s="73" t="s">
        <v>11</v>
      </c>
      <c r="E8" s="73"/>
      <c r="F8" s="74"/>
      <c r="G8" s="13" t="s">
        <v>12</v>
      </c>
      <c r="H8" s="55" t="s">
        <v>22</v>
      </c>
      <c r="I8" s="56"/>
      <c r="J8" s="56"/>
      <c r="K8" s="56"/>
      <c r="L8" s="70" t="s">
        <v>48</v>
      </c>
      <c r="M8" s="70"/>
      <c r="N8" s="70"/>
      <c r="O8" s="66"/>
      <c r="P8" s="67"/>
      <c r="Q8" s="12"/>
      <c r="T8" s="29"/>
    </row>
    <row r="9" spans="1:20" ht="17.25" customHeight="1" x14ac:dyDescent="0.3">
      <c r="A9" s="57"/>
      <c r="B9" s="57"/>
      <c r="C9" s="58"/>
      <c r="D9" s="91"/>
      <c r="E9" s="91"/>
      <c r="F9" s="92"/>
      <c r="G9" s="15" t="s">
        <v>14</v>
      </c>
      <c r="H9" s="55" t="s">
        <v>47</v>
      </c>
      <c r="I9" s="56"/>
      <c r="J9" s="56"/>
      <c r="K9" s="56"/>
      <c r="L9" s="93" t="s">
        <v>49</v>
      </c>
      <c r="M9" s="93"/>
      <c r="N9" s="93"/>
      <c r="O9" s="66"/>
      <c r="P9" s="67"/>
      <c r="Q9" s="12"/>
    </row>
    <row r="10" spans="1:20" ht="16.8" customHeight="1" thickBot="1" x14ac:dyDescent="0.35">
      <c r="A10" s="51" t="s">
        <v>19</v>
      </c>
      <c r="B10" s="51"/>
      <c r="C10" s="59" t="s">
        <v>42</v>
      </c>
      <c r="D10" s="75"/>
      <c r="E10" s="75"/>
      <c r="F10" s="76"/>
      <c r="G10" s="14" t="s">
        <v>18</v>
      </c>
      <c r="H10" s="53" t="s">
        <v>50</v>
      </c>
      <c r="I10" s="54"/>
      <c r="J10" s="54"/>
      <c r="K10" s="54"/>
      <c r="L10" s="70" t="s">
        <v>44</v>
      </c>
      <c r="M10" s="70"/>
      <c r="N10" s="70"/>
      <c r="O10" s="66"/>
      <c r="P10" s="67"/>
      <c r="Q10" s="12"/>
    </row>
    <row r="11" spans="1:20" ht="16.5" customHeight="1" thickBot="1" x14ac:dyDescent="0.35">
      <c r="A11" s="51"/>
      <c r="B11" s="51"/>
      <c r="C11" s="59"/>
      <c r="D11" s="73" t="s">
        <v>20</v>
      </c>
      <c r="E11" s="73"/>
      <c r="F11" s="74"/>
      <c r="G11" s="13" t="s">
        <v>21</v>
      </c>
      <c r="H11" s="53" t="s">
        <v>51</v>
      </c>
      <c r="I11" s="54"/>
      <c r="J11" s="54"/>
      <c r="K11" s="54"/>
      <c r="L11" s="70" t="s">
        <v>44</v>
      </c>
      <c r="M11" s="70"/>
      <c r="N11" s="70"/>
      <c r="O11" s="66"/>
      <c r="P11" s="67"/>
      <c r="Q11" s="12"/>
    </row>
    <row r="12" spans="1:20" ht="18.600000000000001" thickBot="1" x14ac:dyDescent="0.35">
      <c r="A12" s="60" t="s">
        <v>58</v>
      </c>
      <c r="B12" s="61"/>
      <c r="C12" s="64" t="s">
        <v>41</v>
      </c>
      <c r="D12" s="94" t="s">
        <v>23</v>
      </c>
      <c r="E12" s="91"/>
      <c r="F12" s="92"/>
      <c r="G12" s="15" t="s">
        <v>24</v>
      </c>
      <c r="H12" s="53" t="s">
        <v>15</v>
      </c>
      <c r="I12" s="54"/>
      <c r="J12" s="54"/>
      <c r="K12" s="54"/>
      <c r="L12" s="70" t="s">
        <v>52</v>
      </c>
      <c r="M12" s="70"/>
      <c r="N12" s="70"/>
      <c r="O12" s="66"/>
      <c r="P12" s="67"/>
      <c r="Q12" s="12"/>
    </row>
    <row r="13" spans="1:20" ht="18.600000000000001" thickBot="1" x14ac:dyDescent="0.35">
      <c r="A13" s="62"/>
      <c r="B13" s="63"/>
      <c r="C13" s="65"/>
      <c r="D13" s="95" t="s">
        <v>25</v>
      </c>
      <c r="E13" s="96"/>
      <c r="F13" s="97"/>
      <c r="G13" s="16" t="s">
        <v>26</v>
      </c>
      <c r="H13" s="53" t="s">
        <v>53</v>
      </c>
      <c r="I13" s="54"/>
      <c r="J13" s="54"/>
      <c r="K13" s="54"/>
      <c r="L13" s="70" t="s">
        <v>54</v>
      </c>
      <c r="M13" s="70"/>
      <c r="N13" s="70"/>
      <c r="O13" s="66"/>
      <c r="P13" s="67"/>
      <c r="Q13" s="12"/>
    </row>
    <row r="14" spans="1:20" ht="18.600000000000001" thickBot="1" x14ac:dyDescent="0.35">
      <c r="A14" s="20" t="s">
        <v>59</v>
      </c>
      <c r="B14" s="18"/>
      <c r="C14" s="22" t="s">
        <v>60</v>
      </c>
      <c r="D14" s="103" t="s">
        <v>28</v>
      </c>
      <c r="E14" s="69"/>
      <c r="F14" s="69"/>
      <c r="G14" s="104"/>
      <c r="H14" s="53" t="s">
        <v>10</v>
      </c>
      <c r="I14" s="54"/>
      <c r="J14" s="54"/>
      <c r="K14" s="54"/>
      <c r="L14" s="70" t="s">
        <v>45</v>
      </c>
      <c r="M14" s="70"/>
      <c r="N14" s="70"/>
      <c r="O14" s="98"/>
      <c r="P14" s="99"/>
      <c r="Q14" s="12"/>
    </row>
    <row r="15" spans="1:20" ht="31.2" customHeight="1" thickBot="1" x14ac:dyDescent="0.35">
      <c r="A15" s="100" t="s">
        <v>29</v>
      </c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2"/>
      <c r="Q15" s="12"/>
    </row>
    <row r="16" spans="1:20" ht="25.2" customHeight="1" x14ac:dyDescent="0.3">
      <c r="A16" s="105" t="s">
        <v>73</v>
      </c>
      <c r="B16" s="105"/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6"/>
      <c r="Q16" s="17"/>
    </row>
    <row r="17" spans="1:17" ht="15.6" x14ac:dyDescent="0.3">
      <c r="A17" s="23" t="s">
        <v>30</v>
      </c>
      <c r="B17" s="24" t="s">
        <v>31</v>
      </c>
      <c r="C17" s="24" t="s">
        <v>39</v>
      </c>
      <c r="D17" s="24" t="s">
        <v>32</v>
      </c>
      <c r="E17" s="24" t="s">
        <v>33</v>
      </c>
      <c r="F17" s="24" t="s">
        <v>34</v>
      </c>
      <c r="G17" s="24" t="s">
        <v>35</v>
      </c>
      <c r="H17" s="24" t="s">
        <v>36</v>
      </c>
      <c r="I17" s="24" t="s">
        <v>37</v>
      </c>
      <c r="J17" s="24" t="s">
        <v>38</v>
      </c>
      <c r="K17" s="24" t="s">
        <v>12</v>
      </c>
      <c r="L17" s="24" t="s">
        <v>14</v>
      </c>
      <c r="M17" s="24" t="s">
        <v>18</v>
      </c>
      <c r="N17" s="24" t="s">
        <v>21</v>
      </c>
      <c r="O17" s="24" t="s">
        <v>24</v>
      </c>
      <c r="P17" s="24" t="s">
        <v>26</v>
      </c>
      <c r="Q17" s="12"/>
    </row>
    <row r="18" spans="1:17" ht="40.200000000000003" customHeight="1" x14ac:dyDescent="0.3">
      <c r="A18" s="37">
        <v>59</v>
      </c>
      <c r="B18" s="34" t="s">
        <v>75</v>
      </c>
      <c r="C18" s="35" t="s">
        <v>85</v>
      </c>
      <c r="D18" s="27">
        <f>RANK(E18,E18:E25)</f>
        <v>5</v>
      </c>
      <c r="E18" s="27">
        <f>F18-G18</f>
        <v>69.066666666666677</v>
      </c>
      <c r="F18" s="27">
        <f>H18+I18+J18</f>
        <v>69.066666666666677</v>
      </c>
      <c r="G18" s="26">
        <v>0</v>
      </c>
      <c r="H18" s="27">
        <f>AVERAGE(K18,L18,M18)</f>
        <v>47.5</v>
      </c>
      <c r="I18" s="27">
        <f>AVERAGE(N18,O18,P18)</f>
        <v>19.666666666666668</v>
      </c>
      <c r="J18" s="26">
        <v>1.9</v>
      </c>
      <c r="K18" s="26">
        <v>44.5</v>
      </c>
      <c r="L18" s="26">
        <v>50.5</v>
      </c>
      <c r="M18" s="26">
        <v>47.5</v>
      </c>
      <c r="N18" s="26">
        <v>16.5</v>
      </c>
      <c r="O18" s="26">
        <v>20.5</v>
      </c>
      <c r="P18" s="26">
        <v>22</v>
      </c>
      <c r="Q18" s="12"/>
    </row>
    <row r="19" spans="1:17" ht="30.6" customHeight="1" x14ac:dyDescent="0.3">
      <c r="A19" s="37">
        <v>60</v>
      </c>
      <c r="B19" s="34" t="s">
        <v>76</v>
      </c>
      <c r="C19" s="33" t="s">
        <v>86</v>
      </c>
      <c r="D19" s="27">
        <f>RANK(E19,E18:E25)</f>
        <v>6</v>
      </c>
      <c r="E19" s="27">
        <f>F19-G19</f>
        <v>58.946000000000005</v>
      </c>
      <c r="F19" s="27">
        <f>H19+I19+J19</f>
        <v>61.946000000000005</v>
      </c>
      <c r="G19" s="26">
        <v>3</v>
      </c>
      <c r="H19" s="27">
        <f>AVERAGE(K19,L19,M19)</f>
        <v>36.512666666666668</v>
      </c>
      <c r="I19" s="27">
        <f>AVERAGE(N19,O19,P19)</f>
        <v>22.833333333333332</v>
      </c>
      <c r="J19" s="26">
        <v>2.6</v>
      </c>
      <c r="K19" s="26">
        <v>35</v>
      </c>
      <c r="L19" s="26">
        <v>36.537999999999997</v>
      </c>
      <c r="M19" s="26">
        <v>38</v>
      </c>
      <c r="N19" s="26">
        <v>19.5</v>
      </c>
      <c r="O19" s="26">
        <v>25.5</v>
      </c>
      <c r="P19" s="26">
        <v>23.5</v>
      </c>
      <c r="Q19" s="12"/>
    </row>
    <row r="20" spans="1:17" ht="31.2" customHeight="1" x14ac:dyDescent="0.3">
      <c r="A20" s="37">
        <v>61</v>
      </c>
      <c r="B20" s="34" t="s">
        <v>78</v>
      </c>
      <c r="C20" s="35" t="s">
        <v>79</v>
      </c>
      <c r="D20" s="27">
        <f>RANK(E20,E18:E25)</f>
        <v>3</v>
      </c>
      <c r="E20" s="27">
        <f t="shared" ref="E20" si="0">F20-G20</f>
        <v>88.6</v>
      </c>
      <c r="F20" s="27">
        <f t="shared" ref="F20" si="1">H20+I20+J20</f>
        <v>88.6</v>
      </c>
      <c r="G20" s="26">
        <v>0</v>
      </c>
      <c r="H20" s="27">
        <f t="shared" ref="H20" si="2">AVERAGE(K20,L20,M20)</f>
        <v>53.666666666666664</v>
      </c>
      <c r="I20" s="27">
        <f t="shared" ref="I20" si="3">AVERAGE(N20,O20,P20)</f>
        <v>30.833333333333332</v>
      </c>
      <c r="J20" s="26">
        <v>4.0999999999999996</v>
      </c>
      <c r="K20" s="26">
        <v>55</v>
      </c>
      <c r="L20" s="26">
        <v>50</v>
      </c>
      <c r="M20" s="26">
        <v>56</v>
      </c>
      <c r="N20" s="26">
        <v>33.5</v>
      </c>
      <c r="O20" s="26">
        <v>31.5</v>
      </c>
      <c r="P20" s="26">
        <v>27.5</v>
      </c>
      <c r="Q20" s="12"/>
    </row>
    <row r="21" spans="1:17" ht="31.2" x14ac:dyDescent="0.3">
      <c r="A21" s="37">
        <v>62</v>
      </c>
      <c r="B21" s="34" t="s">
        <v>80</v>
      </c>
      <c r="C21" s="35" t="s">
        <v>79</v>
      </c>
      <c r="D21" s="27">
        <f>RANK(E21,E18:E25)</f>
        <v>2</v>
      </c>
      <c r="E21" s="27">
        <f>F21-G21</f>
        <v>91.5</v>
      </c>
      <c r="F21" s="27">
        <f>H21+I21+J21</f>
        <v>91.5</v>
      </c>
      <c r="G21" s="26">
        <v>0</v>
      </c>
      <c r="H21" s="27">
        <f>AVERAGE(K21,L21,M21)</f>
        <v>58.833333333333336</v>
      </c>
      <c r="I21" s="27">
        <f>AVERAGE(N21,O21,P21)</f>
        <v>30.166666666666668</v>
      </c>
      <c r="J21" s="26">
        <v>2.5</v>
      </c>
      <c r="K21" s="26">
        <v>57.5</v>
      </c>
      <c r="L21" s="26">
        <v>58</v>
      </c>
      <c r="M21" s="26">
        <v>61</v>
      </c>
      <c r="N21" s="26">
        <v>31.5</v>
      </c>
      <c r="O21" s="26">
        <v>26.5</v>
      </c>
      <c r="P21" s="26">
        <v>32.5</v>
      </c>
    </row>
    <row r="22" spans="1:17" ht="32.4" customHeight="1" x14ac:dyDescent="0.3">
      <c r="A22" s="37">
        <v>63</v>
      </c>
      <c r="B22" s="34" t="s">
        <v>81</v>
      </c>
      <c r="C22" s="39" t="s">
        <v>87</v>
      </c>
      <c r="D22" s="27">
        <f>RANK(E22,E18:E25)</f>
        <v>8</v>
      </c>
      <c r="E22" s="27">
        <f>F22-G22</f>
        <v>41.4</v>
      </c>
      <c r="F22" s="27">
        <f>H22+I22+J22</f>
        <v>41.4</v>
      </c>
      <c r="G22" s="26">
        <v>0</v>
      </c>
      <c r="H22" s="27">
        <f>AVERAGE(K22,L22,M22)</f>
        <v>24</v>
      </c>
      <c r="I22" s="27">
        <f>AVERAGE(N22,O22,P22)</f>
        <v>19</v>
      </c>
      <c r="J22" s="26">
        <v>-1.6</v>
      </c>
      <c r="K22" s="26">
        <v>24.5</v>
      </c>
      <c r="L22" s="26">
        <v>24.5</v>
      </c>
      <c r="M22" s="26">
        <v>23</v>
      </c>
      <c r="N22" s="26">
        <v>17</v>
      </c>
      <c r="O22" s="26">
        <v>21</v>
      </c>
      <c r="P22" s="26">
        <v>19</v>
      </c>
    </row>
    <row r="23" spans="1:17" ht="31.2" x14ac:dyDescent="0.3">
      <c r="A23" s="38">
        <v>64</v>
      </c>
      <c r="B23" s="34" t="s">
        <v>82</v>
      </c>
      <c r="C23" s="35" t="s">
        <v>79</v>
      </c>
      <c r="D23" s="27">
        <f>RANK(E23,E18:E25)</f>
        <v>1</v>
      </c>
      <c r="E23" s="27">
        <f t="shared" ref="E23" si="4">F23-G23</f>
        <v>95.066666666666663</v>
      </c>
      <c r="F23" s="27">
        <f t="shared" ref="F23" si="5">H23+I23+J23</f>
        <v>95.066666666666663</v>
      </c>
      <c r="G23" s="26">
        <v>0</v>
      </c>
      <c r="H23" s="27">
        <f t="shared" ref="H23" si="6">AVERAGE(K23,L23,M23)</f>
        <v>61.666666666666664</v>
      </c>
      <c r="I23" s="27">
        <f t="shared" ref="I23" si="7">AVERAGE(N23,O23,P23)</f>
        <v>30.5</v>
      </c>
      <c r="J23" s="26">
        <v>2.9</v>
      </c>
      <c r="K23" s="26">
        <v>58.5</v>
      </c>
      <c r="L23" s="26">
        <v>64.5</v>
      </c>
      <c r="M23" s="26">
        <v>62</v>
      </c>
      <c r="N23" s="26">
        <v>32</v>
      </c>
      <c r="O23" s="26">
        <v>28.5</v>
      </c>
      <c r="P23" s="26">
        <v>31</v>
      </c>
    </row>
    <row r="24" spans="1:17" ht="31.2" x14ac:dyDescent="0.3">
      <c r="A24" s="38">
        <v>65</v>
      </c>
      <c r="B24" s="34" t="s">
        <v>83</v>
      </c>
      <c r="C24" s="35" t="s">
        <v>84</v>
      </c>
      <c r="D24" s="27">
        <f>RANK(E24,E18:E25)</f>
        <v>4</v>
      </c>
      <c r="E24" s="27">
        <f>F24-G24</f>
        <v>81.333333333333329</v>
      </c>
      <c r="F24" s="27">
        <f>H24+I24+J24</f>
        <v>81.333333333333329</v>
      </c>
      <c r="G24" s="26">
        <v>0</v>
      </c>
      <c r="H24" s="27">
        <f>AVERAGE(K24,L24,M24)</f>
        <v>56</v>
      </c>
      <c r="I24" s="27">
        <f>AVERAGE(N24,O24,P24)</f>
        <v>22.333333333333332</v>
      </c>
      <c r="J24" s="26">
        <v>3</v>
      </c>
      <c r="K24" s="26">
        <v>52.5</v>
      </c>
      <c r="L24" s="26">
        <v>58.5</v>
      </c>
      <c r="M24" s="26">
        <v>57</v>
      </c>
      <c r="N24" s="26">
        <v>20</v>
      </c>
      <c r="O24" s="26">
        <v>23</v>
      </c>
      <c r="P24" s="26">
        <v>24</v>
      </c>
    </row>
    <row r="25" spans="1:17" ht="29.4" customHeight="1" x14ac:dyDescent="0.3">
      <c r="A25" s="38">
        <v>66</v>
      </c>
      <c r="B25" s="34" t="s">
        <v>77</v>
      </c>
      <c r="C25" s="33" t="s">
        <v>86</v>
      </c>
      <c r="D25" s="27">
        <f>RANK(E25,E18:E25)</f>
        <v>7</v>
      </c>
      <c r="E25" s="27">
        <f>F25-G25</f>
        <v>56.43333333333333</v>
      </c>
      <c r="F25" s="27">
        <f>H25+I25+J25</f>
        <v>56.43333333333333</v>
      </c>
      <c r="G25" s="26">
        <v>0</v>
      </c>
      <c r="H25" s="27">
        <f>AVERAGE(K25,L25,M25)</f>
        <v>36.166666666666664</v>
      </c>
      <c r="I25" s="27">
        <f>AVERAGE(N25,O25,P25)</f>
        <v>19.166666666666668</v>
      </c>
      <c r="J25" s="26">
        <v>1.1000000000000001</v>
      </c>
      <c r="K25" s="26">
        <v>38</v>
      </c>
      <c r="L25" s="26">
        <v>33.5</v>
      </c>
      <c r="M25" s="26">
        <v>37</v>
      </c>
      <c r="N25" s="26">
        <v>19</v>
      </c>
      <c r="O25" s="26">
        <v>19.5</v>
      </c>
      <c r="P25" s="26">
        <v>19</v>
      </c>
    </row>
    <row r="26" spans="1:17" ht="23.4" customHeight="1" x14ac:dyDescent="0.3"/>
  </sheetData>
  <mergeCells count="57">
    <mergeCell ref="O4:P4"/>
    <mergeCell ref="A1:N3"/>
    <mergeCell ref="A4:B4"/>
    <mergeCell ref="D4:G4"/>
    <mergeCell ref="H4:K4"/>
    <mergeCell ref="L4:N4"/>
    <mergeCell ref="A6:B7"/>
    <mergeCell ref="C6:C7"/>
    <mergeCell ref="D6:F6"/>
    <mergeCell ref="H6:K6"/>
    <mergeCell ref="L6:N6"/>
    <mergeCell ref="A5:B5"/>
    <mergeCell ref="D5:G5"/>
    <mergeCell ref="H5:K5"/>
    <mergeCell ref="L5:N5"/>
    <mergeCell ref="O5:P5"/>
    <mergeCell ref="A8:B9"/>
    <mergeCell ref="C8:C9"/>
    <mergeCell ref="D8:F8"/>
    <mergeCell ref="H8:K8"/>
    <mergeCell ref="L8:N8"/>
    <mergeCell ref="O6:P6"/>
    <mergeCell ref="D7:F7"/>
    <mergeCell ref="H7:K7"/>
    <mergeCell ref="L7:N7"/>
    <mergeCell ref="O7:P7"/>
    <mergeCell ref="A10:B11"/>
    <mergeCell ref="C10:C11"/>
    <mergeCell ref="D10:F10"/>
    <mergeCell ref="H10:K10"/>
    <mergeCell ref="L10:N10"/>
    <mergeCell ref="O8:P8"/>
    <mergeCell ref="D9:F9"/>
    <mergeCell ref="H9:K9"/>
    <mergeCell ref="L9:N9"/>
    <mergeCell ref="O9:P9"/>
    <mergeCell ref="O10:P10"/>
    <mergeCell ref="D11:F11"/>
    <mergeCell ref="H11:K11"/>
    <mergeCell ref="L11:N11"/>
    <mergeCell ref="O11:P11"/>
    <mergeCell ref="A15:P15"/>
    <mergeCell ref="A16:P16"/>
    <mergeCell ref="O12:P12"/>
    <mergeCell ref="D13:F13"/>
    <mergeCell ref="H13:K13"/>
    <mergeCell ref="L13:N13"/>
    <mergeCell ref="O13:P13"/>
    <mergeCell ref="D14:G14"/>
    <mergeCell ref="H14:K14"/>
    <mergeCell ref="L14:N14"/>
    <mergeCell ref="O14:P14"/>
    <mergeCell ref="A12:B13"/>
    <mergeCell ref="C12:C13"/>
    <mergeCell ref="D12:F12"/>
    <mergeCell ref="H12:K12"/>
    <mergeCell ref="L12:N12"/>
  </mergeCells>
  <pageMargins left="0.7" right="0.7" top="0.75" bottom="0.75" header="0.3" footer="0.3"/>
  <pageSetup paperSize="9" scale="7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T19"/>
  <sheetViews>
    <sheetView topLeftCell="A10" zoomScale="115" zoomScaleNormal="115" workbookViewId="0">
      <selection activeCell="J21" sqref="J21"/>
    </sheetView>
  </sheetViews>
  <sheetFormatPr defaultRowHeight="14.4" x14ac:dyDescent="0.3"/>
  <cols>
    <col min="1" max="1" width="4.5546875" style="21" customWidth="1"/>
    <col min="2" max="2" width="22" customWidth="1"/>
    <col min="3" max="3" width="25.6640625" customWidth="1"/>
    <col min="4" max="4" width="9.77734375" customWidth="1"/>
    <col min="7" max="7" width="5.21875" customWidth="1"/>
    <col min="10" max="10" width="5.5546875" customWidth="1"/>
    <col min="11" max="11" width="5.44140625" customWidth="1"/>
    <col min="12" max="12" width="6.109375" customWidth="1"/>
    <col min="13" max="13" width="5.88671875" customWidth="1"/>
    <col min="14" max="14" width="8" customWidth="1"/>
    <col min="15" max="15" width="7.6640625" customWidth="1"/>
    <col min="16" max="16" width="7.5546875" customWidth="1"/>
    <col min="17" max="17" width="0.109375" hidden="1" customWidth="1"/>
  </cols>
  <sheetData>
    <row r="1" spans="1:20" s="4" customFormat="1" ht="25.8" customHeight="1" x14ac:dyDescent="0.3">
      <c r="A1" s="77" t="s">
        <v>150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9"/>
      <c r="O1" s="1"/>
      <c r="P1" s="2"/>
      <c r="Q1" s="3"/>
    </row>
    <row r="2" spans="1:20" s="4" customFormat="1" ht="28.2" customHeight="1" x14ac:dyDescent="0.3">
      <c r="A2" s="80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2"/>
      <c r="O2" s="5"/>
      <c r="P2" s="6"/>
      <c r="Q2" s="7"/>
    </row>
    <row r="3" spans="1:20" s="4" customFormat="1" ht="27.6" customHeight="1" thickBot="1" x14ac:dyDescent="0.35">
      <c r="A3" s="80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2"/>
      <c r="O3" s="8"/>
      <c r="P3" s="9"/>
      <c r="Q3" s="10"/>
    </row>
    <row r="4" spans="1:20" s="4" customFormat="1" ht="16.2" thickBot="1" x14ac:dyDescent="0.35">
      <c r="A4" s="51" t="s">
        <v>56</v>
      </c>
      <c r="B4" s="51"/>
      <c r="C4" s="36" t="s">
        <v>55</v>
      </c>
      <c r="D4" s="89" t="s">
        <v>0</v>
      </c>
      <c r="E4" s="90"/>
      <c r="F4" s="90"/>
      <c r="G4" s="90"/>
      <c r="H4" s="83" t="s">
        <v>1</v>
      </c>
      <c r="I4" s="84"/>
      <c r="J4" s="84"/>
      <c r="K4" s="85"/>
      <c r="L4" s="86" t="s">
        <v>43</v>
      </c>
      <c r="M4" s="86"/>
      <c r="N4" s="86"/>
      <c r="O4" s="87" t="s">
        <v>2</v>
      </c>
      <c r="P4" s="88"/>
      <c r="Q4" s="11"/>
    </row>
    <row r="5" spans="1:20" ht="18.600000000000001" thickBot="1" x14ac:dyDescent="0.35">
      <c r="A5" s="51" t="s">
        <v>7</v>
      </c>
      <c r="B5" s="51"/>
      <c r="C5" s="36" t="s">
        <v>57</v>
      </c>
      <c r="D5" s="68" t="s">
        <v>3</v>
      </c>
      <c r="E5" s="69"/>
      <c r="F5" s="69"/>
      <c r="G5" s="69"/>
      <c r="H5" s="71" t="s">
        <v>4</v>
      </c>
      <c r="I5" s="72"/>
      <c r="J5" s="72"/>
      <c r="K5" s="72"/>
      <c r="L5" s="70" t="s">
        <v>44</v>
      </c>
      <c r="M5" s="70"/>
      <c r="N5" s="70"/>
      <c r="O5" s="66"/>
      <c r="P5" s="67"/>
      <c r="Q5" s="12"/>
    </row>
    <row r="6" spans="1:20" ht="18.600000000000001" thickBot="1" x14ac:dyDescent="0.35">
      <c r="A6" s="51" t="s">
        <v>13</v>
      </c>
      <c r="B6" s="51"/>
      <c r="C6" s="52" t="s">
        <v>74</v>
      </c>
      <c r="D6" s="73" t="s">
        <v>5</v>
      </c>
      <c r="E6" s="73"/>
      <c r="F6" s="74"/>
      <c r="G6" s="13" t="s">
        <v>6</v>
      </c>
      <c r="H6" s="71" t="s">
        <v>4</v>
      </c>
      <c r="I6" s="72"/>
      <c r="J6" s="72"/>
      <c r="K6" s="72"/>
      <c r="L6" s="70" t="s">
        <v>44</v>
      </c>
      <c r="M6" s="70"/>
      <c r="N6" s="70"/>
      <c r="O6" s="66"/>
      <c r="P6" s="67"/>
      <c r="Q6" s="12"/>
    </row>
    <row r="7" spans="1:20" ht="18.600000000000001" thickBot="1" x14ac:dyDescent="0.35">
      <c r="A7" s="51"/>
      <c r="B7" s="51"/>
      <c r="C7" s="52"/>
      <c r="D7" s="75" t="s">
        <v>8</v>
      </c>
      <c r="E7" s="75"/>
      <c r="F7" s="76"/>
      <c r="G7" s="14" t="s">
        <v>9</v>
      </c>
      <c r="H7" s="53" t="s">
        <v>27</v>
      </c>
      <c r="I7" s="54"/>
      <c r="J7" s="54"/>
      <c r="K7" s="54"/>
      <c r="L7" s="70" t="s">
        <v>46</v>
      </c>
      <c r="M7" s="70"/>
      <c r="N7" s="70"/>
      <c r="O7" s="66"/>
      <c r="P7" s="67"/>
      <c r="Q7" s="12"/>
    </row>
    <row r="8" spans="1:20" ht="15.6" customHeight="1" thickBot="1" x14ac:dyDescent="0.35">
      <c r="A8" s="57" t="s">
        <v>16</v>
      </c>
      <c r="B8" s="57"/>
      <c r="C8" s="58" t="s">
        <v>149</v>
      </c>
      <c r="D8" s="73" t="s">
        <v>11</v>
      </c>
      <c r="E8" s="73"/>
      <c r="F8" s="74"/>
      <c r="G8" s="13" t="s">
        <v>12</v>
      </c>
      <c r="H8" s="55" t="s">
        <v>22</v>
      </c>
      <c r="I8" s="56"/>
      <c r="J8" s="56"/>
      <c r="K8" s="56"/>
      <c r="L8" s="70" t="s">
        <v>48</v>
      </c>
      <c r="M8" s="70"/>
      <c r="N8" s="70"/>
      <c r="O8" s="66"/>
      <c r="P8" s="67"/>
      <c r="Q8" s="12"/>
      <c r="T8" s="29"/>
    </row>
    <row r="9" spans="1:20" ht="17.25" customHeight="1" x14ac:dyDescent="0.3">
      <c r="A9" s="57"/>
      <c r="B9" s="57"/>
      <c r="C9" s="58"/>
      <c r="D9" s="91"/>
      <c r="E9" s="91"/>
      <c r="F9" s="92"/>
      <c r="G9" s="15" t="s">
        <v>14</v>
      </c>
      <c r="H9" s="55" t="s">
        <v>47</v>
      </c>
      <c r="I9" s="56"/>
      <c r="J9" s="56"/>
      <c r="K9" s="56"/>
      <c r="L9" s="93" t="s">
        <v>49</v>
      </c>
      <c r="M9" s="93"/>
      <c r="N9" s="93"/>
      <c r="O9" s="66"/>
      <c r="P9" s="67"/>
      <c r="Q9" s="12"/>
    </row>
    <row r="10" spans="1:20" ht="16.8" customHeight="1" thickBot="1" x14ac:dyDescent="0.35">
      <c r="A10" s="51" t="s">
        <v>19</v>
      </c>
      <c r="B10" s="51"/>
      <c r="C10" s="59" t="s">
        <v>42</v>
      </c>
      <c r="D10" s="75"/>
      <c r="E10" s="75"/>
      <c r="F10" s="76"/>
      <c r="G10" s="14" t="s">
        <v>18</v>
      </c>
      <c r="H10" s="53" t="s">
        <v>50</v>
      </c>
      <c r="I10" s="54"/>
      <c r="J10" s="54"/>
      <c r="K10" s="54"/>
      <c r="L10" s="70" t="s">
        <v>44</v>
      </c>
      <c r="M10" s="70"/>
      <c r="N10" s="70"/>
      <c r="O10" s="66"/>
      <c r="P10" s="67"/>
      <c r="Q10" s="12"/>
    </row>
    <row r="11" spans="1:20" ht="16.5" customHeight="1" thickBot="1" x14ac:dyDescent="0.35">
      <c r="A11" s="51"/>
      <c r="B11" s="51"/>
      <c r="C11" s="59"/>
      <c r="D11" s="73" t="s">
        <v>20</v>
      </c>
      <c r="E11" s="73"/>
      <c r="F11" s="74"/>
      <c r="G11" s="13" t="s">
        <v>21</v>
      </c>
      <c r="H11" s="53" t="s">
        <v>51</v>
      </c>
      <c r="I11" s="54"/>
      <c r="J11" s="54"/>
      <c r="K11" s="54"/>
      <c r="L11" s="70" t="s">
        <v>44</v>
      </c>
      <c r="M11" s="70"/>
      <c r="N11" s="70"/>
      <c r="O11" s="66"/>
      <c r="P11" s="67"/>
      <c r="Q11" s="12"/>
    </row>
    <row r="12" spans="1:20" ht="18.600000000000001" thickBot="1" x14ac:dyDescent="0.35">
      <c r="A12" s="60" t="s">
        <v>58</v>
      </c>
      <c r="B12" s="61"/>
      <c r="C12" s="64" t="s">
        <v>41</v>
      </c>
      <c r="D12" s="94" t="s">
        <v>23</v>
      </c>
      <c r="E12" s="91"/>
      <c r="F12" s="92"/>
      <c r="G12" s="15" t="s">
        <v>24</v>
      </c>
      <c r="H12" s="53" t="s">
        <v>15</v>
      </c>
      <c r="I12" s="54"/>
      <c r="J12" s="54"/>
      <c r="K12" s="54"/>
      <c r="L12" s="70" t="s">
        <v>52</v>
      </c>
      <c r="M12" s="70"/>
      <c r="N12" s="70"/>
      <c r="O12" s="66"/>
      <c r="P12" s="67"/>
      <c r="Q12" s="12"/>
    </row>
    <row r="13" spans="1:20" ht="18.600000000000001" thickBot="1" x14ac:dyDescent="0.35">
      <c r="A13" s="62"/>
      <c r="B13" s="63"/>
      <c r="C13" s="65"/>
      <c r="D13" s="95" t="s">
        <v>25</v>
      </c>
      <c r="E13" s="96"/>
      <c r="F13" s="97"/>
      <c r="G13" s="16" t="s">
        <v>26</v>
      </c>
      <c r="H13" s="53" t="s">
        <v>53</v>
      </c>
      <c r="I13" s="54"/>
      <c r="J13" s="54"/>
      <c r="K13" s="54"/>
      <c r="L13" s="70" t="s">
        <v>54</v>
      </c>
      <c r="M13" s="70"/>
      <c r="N13" s="70"/>
      <c r="O13" s="66"/>
      <c r="P13" s="67"/>
      <c r="Q13" s="12"/>
    </row>
    <row r="14" spans="1:20" ht="18.600000000000001" thickBot="1" x14ac:dyDescent="0.35">
      <c r="A14" s="20" t="s">
        <v>59</v>
      </c>
      <c r="B14" s="18"/>
      <c r="C14" s="22" t="s">
        <v>60</v>
      </c>
      <c r="D14" s="103" t="s">
        <v>28</v>
      </c>
      <c r="E14" s="69"/>
      <c r="F14" s="69"/>
      <c r="G14" s="104"/>
      <c r="H14" s="53" t="s">
        <v>10</v>
      </c>
      <c r="I14" s="54"/>
      <c r="J14" s="54"/>
      <c r="K14" s="54"/>
      <c r="L14" s="70" t="s">
        <v>45</v>
      </c>
      <c r="M14" s="70"/>
      <c r="N14" s="70"/>
      <c r="O14" s="98"/>
      <c r="P14" s="99"/>
      <c r="Q14" s="12"/>
    </row>
    <row r="15" spans="1:20" ht="31.2" customHeight="1" thickBot="1" x14ac:dyDescent="0.35">
      <c r="A15" s="100" t="s">
        <v>29</v>
      </c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2"/>
      <c r="Q15" s="12"/>
    </row>
    <row r="16" spans="1:20" ht="25.2" customHeight="1" x14ac:dyDescent="0.3">
      <c r="A16" s="105" t="s">
        <v>148</v>
      </c>
      <c r="B16" s="105"/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6"/>
      <c r="Q16" s="17"/>
    </row>
    <row r="17" spans="1:17" ht="15.6" x14ac:dyDescent="0.3">
      <c r="A17" s="23" t="s">
        <v>30</v>
      </c>
      <c r="B17" s="24" t="s">
        <v>31</v>
      </c>
      <c r="C17" s="24" t="s">
        <v>39</v>
      </c>
      <c r="D17" s="24" t="s">
        <v>32</v>
      </c>
      <c r="E17" s="24" t="s">
        <v>33</v>
      </c>
      <c r="F17" s="24" t="s">
        <v>34</v>
      </c>
      <c r="G17" s="24" t="s">
        <v>35</v>
      </c>
      <c r="H17" s="24" t="s">
        <v>36</v>
      </c>
      <c r="I17" s="24" t="s">
        <v>37</v>
      </c>
      <c r="J17" s="24" t="s">
        <v>38</v>
      </c>
      <c r="K17" s="24" t="s">
        <v>12</v>
      </c>
      <c r="L17" s="24" t="s">
        <v>14</v>
      </c>
      <c r="M17" s="24" t="s">
        <v>18</v>
      </c>
      <c r="N17" s="24" t="s">
        <v>21</v>
      </c>
      <c r="O17" s="24" t="s">
        <v>24</v>
      </c>
      <c r="P17" s="24" t="s">
        <v>26</v>
      </c>
      <c r="Q17" s="12"/>
    </row>
    <row r="18" spans="1:17" ht="53.4" customHeight="1" x14ac:dyDescent="0.3">
      <c r="A18" s="37">
        <v>67</v>
      </c>
      <c r="B18" s="34" t="s">
        <v>112</v>
      </c>
      <c r="C18" s="35" t="s">
        <v>96</v>
      </c>
      <c r="D18" s="41">
        <f>RANK(E18,E18:E19)</f>
        <v>2</v>
      </c>
      <c r="E18" s="41">
        <f t="shared" ref="E18" si="0">F18-G18</f>
        <v>52.966666666666669</v>
      </c>
      <c r="F18" s="41">
        <f t="shared" ref="F18" si="1">H18+I18+J18</f>
        <v>55.966666666666669</v>
      </c>
      <c r="G18" s="34">
        <v>3</v>
      </c>
      <c r="H18" s="41">
        <f t="shared" ref="H18" si="2">AVERAGE(K18,L18,M18)</f>
        <v>35.333333333333336</v>
      </c>
      <c r="I18" s="41">
        <f t="shared" ref="I18" si="3">AVERAGE(N18,O18,P18)</f>
        <v>19.333333333333332</v>
      </c>
      <c r="J18" s="34">
        <v>1.3</v>
      </c>
      <c r="K18" s="34">
        <v>37.5</v>
      </c>
      <c r="L18" s="34">
        <v>37</v>
      </c>
      <c r="M18" s="34">
        <v>31.5</v>
      </c>
      <c r="N18" s="34">
        <v>15.5</v>
      </c>
      <c r="O18" s="34">
        <v>21</v>
      </c>
      <c r="P18" s="34">
        <v>21.5</v>
      </c>
      <c r="Q18" s="12"/>
    </row>
    <row r="19" spans="1:17" ht="37.200000000000003" customHeight="1" x14ac:dyDescent="0.3">
      <c r="A19" s="37">
        <v>68</v>
      </c>
      <c r="B19" s="34" t="s">
        <v>113</v>
      </c>
      <c r="C19" s="35" t="s">
        <v>111</v>
      </c>
      <c r="D19" s="41">
        <f>RANK(E19,E18:E19)</f>
        <v>1</v>
      </c>
      <c r="E19" s="41">
        <f>F19-G19</f>
        <v>58.533333333333331</v>
      </c>
      <c r="F19" s="41">
        <f>H19+I19+J19</f>
        <v>58.533333333333331</v>
      </c>
      <c r="G19" s="34">
        <v>0</v>
      </c>
      <c r="H19" s="41">
        <f>AVERAGE(K19,L19,M19)</f>
        <v>38</v>
      </c>
      <c r="I19" s="41">
        <f>AVERAGE(N19,O19,P19)</f>
        <v>19.333333333333332</v>
      </c>
      <c r="J19" s="34">
        <v>1.2</v>
      </c>
      <c r="K19" s="34">
        <v>37</v>
      </c>
      <c r="L19" s="34">
        <v>40</v>
      </c>
      <c r="M19" s="34">
        <v>37</v>
      </c>
      <c r="N19" s="34">
        <v>16.5</v>
      </c>
      <c r="O19" s="34">
        <v>22.5</v>
      </c>
      <c r="P19" s="34">
        <v>19</v>
      </c>
      <c r="Q19" s="12"/>
    </row>
  </sheetData>
  <mergeCells count="57">
    <mergeCell ref="O4:P4"/>
    <mergeCell ref="A1:N3"/>
    <mergeCell ref="A4:B4"/>
    <mergeCell ref="D4:G4"/>
    <mergeCell ref="H4:K4"/>
    <mergeCell ref="L4:N4"/>
    <mergeCell ref="A6:B7"/>
    <mergeCell ref="C6:C7"/>
    <mergeCell ref="D6:F6"/>
    <mergeCell ref="H6:K6"/>
    <mergeCell ref="L6:N6"/>
    <mergeCell ref="A5:B5"/>
    <mergeCell ref="D5:G5"/>
    <mergeCell ref="H5:K5"/>
    <mergeCell ref="L5:N5"/>
    <mergeCell ref="O5:P5"/>
    <mergeCell ref="A8:B9"/>
    <mergeCell ref="C8:C9"/>
    <mergeCell ref="D8:F8"/>
    <mergeCell ref="H8:K8"/>
    <mergeCell ref="L8:N8"/>
    <mergeCell ref="O6:P6"/>
    <mergeCell ref="D7:F7"/>
    <mergeCell ref="H7:K7"/>
    <mergeCell ref="L7:N7"/>
    <mergeCell ref="O7:P7"/>
    <mergeCell ref="A10:B11"/>
    <mergeCell ref="C10:C11"/>
    <mergeCell ref="D10:F10"/>
    <mergeCell ref="H10:K10"/>
    <mergeCell ref="L10:N10"/>
    <mergeCell ref="O8:P8"/>
    <mergeCell ref="D9:F9"/>
    <mergeCell ref="H9:K9"/>
    <mergeCell ref="L9:N9"/>
    <mergeCell ref="O9:P9"/>
    <mergeCell ref="O10:P10"/>
    <mergeCell ref="D11:F11"/>
    <mergeCell ref="H11:K11"/>
    <mergeCell ref="L11:N11"/>
    <mergeCell ref="O11:P11"/>
    <mergeCell ref="A15:P15"/>
    <mergeCell ref="A16:P16"/>
    <mergeCell ref="O12:P12"/>
    <mergeCell ref="D13:F13"/>
    <mergeCell ref="H13:K13"/>
    <mergeCell ref="L13:N13"/>
    <mergeCell ref="O13:P13"/>
    <mergeCell ref="D14:G14"/>
    <mergeCell ref="H14:K14"/>
    <mergeCell ref="L14:N14"/>
    <mergeCell ref="O14:P14"/>
    <mergeCell ref="A12:B13"/>
    <mergeCell ref="C12:C13"/>
    <mergeCell ref="D12:F12"/>
    <mergeCell ref="H12:K12"/>
    <mergeCell ref="L12:N12"/>
  </mergeCells>
  <pageMargins left="0.7" right="0.7" top="0.75" bottom="0.75" header="0.3" footer="0.3"/>
  <pageSetup paperSize="9" scale="7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T19"/>
  <sheetViews>
    <sheetView topLeftCell="A7" zoomScale="115" zoomScaleNormal="115" workbookViewId="0">
      <selection activeCell="I23" sqref="I23"/>
    </sheetView>
  </sheetViews>
  <sheetFormatPr defaultRowHeight="14.4" x14ac:dyDescent="0.3"/>
  <cols>
    <col min="1" max="1" width="3.88671875" style="21" customWidth="1"/>
    <col min="2" max="2" width="20.88671875" customWidth="1"/>
    <col min="3" max="3" width="25.6640625" customWidth="1"/>
    <col min="4" max="4" width="9.77734375" customWidth="1"/>
    <col min="7" max="7" width="5.21875" customWidth="1"/>
    <col min="10" max="10" width="5.5546875" customWidth="1"/>
    <col min="11" max="11" width="5.44140625" customWidth="1"/>
    <col min="12" max="12" width="6.109375" customWidth="1"/>
    <col min="13" max="13" width="5.88671875" customWidth="1"/>
    <col min="14" max="14" width="8" customWidth="1"/>
    <col min="15" max="15" width="7.6640625" customWidth="1"/>
    <col min="16" max="16" width="7.5546875" customWidth="1"/>
    <col min="17" max="17" width="0.109375" hidden="1" customWidth="1"/>
  </cols>
  <sheetData>
    <row r="1" spans="1:20" s="4" customFormat="1" ht="25.8" customHeight="1" x14ac:dyDescent="0.3">
      <c r="A1" s="77" t="s">
        <v>152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9"/>
      <c r="O1" s="1"/>
      <c r="P1" s="2"/>
      <c r="Q1" s="3"/>
    </row>
    <row r="2" spans="1:20" s="4" customFormat="1" ht="28.2" customHeight="1" x14ac:dyDescent="0.3">
      <c r="A2" s="80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2"/>
      <c r="O2" s="5"/>
      <c r="P2" s="6"/>
      <c r="Q2" s="7"/>
    </row>
    <row r="3" spans="1:20" s="4" customFormat="1" ht="27.6" customHeight="1" thickBot="1" x14ac:dyDescent="0.35">
      <c r="A3" s="80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2"/>
      <c r="O3" s="8"/>
      <c r="P3" s="9"/>
      <c r="Q3" s="10"/>
    </row>
    <row r="4" spans="1:20" s="4" customFormat="1" ht="16.2" thickBot="1" x14ac:dyDescent="0.35">
      <c r="A4" s="51" t="s">
        <v>56</v>
      </c>
      <c r="B4" s="51"/>
      <c r="C4" s="19" t="s">
        <v>55</v>
      </c>
      <c r="D4" s="89" t="s">
        <v>0</v>
      </c>
      <c r="E4" s="90"/>
      <c r="F4" s="90"/>
      <c r="G4" s="90"/>
      <c r="H4" s="83" t="s">
        <v>1</v>
      </c>
      <c r="I4" s="84"/>
      <c r="J4" s="84"/>
      <c r="K4" s="85"/>
      <c r="L4" s="86" t="s">
        <v>43</v>
      </c>
      <c r="M4" s="86"/>
      <c r="N4" s="86"/>
      <c r="O4" s="87" t="s">
        <v>2</v>
      </c>
      <c r="P4" s="88"/>
      <c r="Q4" s="11"/>
    </row>
    <row r="5" spans="1:20" ht="18.600000000000001" thickBot="1" x14ac:dyDescent="0.35">
      <c r="A5" s="51" t="s">
        <v>7</v>
      </c>
      <c r="B5" s="51"/>
      <c r="C5" s="19" t="s">
        <v>57</v>
      </c>
      <c r="D5" s="68" t="s">
        <v>3</v>
      </c>
      <c r="E5" s="69"/>
      <c r="F5" s="69"/>
      <c r="G5" s="69"/>
      <c r="H5" s="71" t="s">
        <v>4</v>
      </c>
      <c r="I5" s="72"/>
      <c r="J5" s="72"/>
      <c r="K5" s="72"/>
      <c r="L5" s="70" t="s">
        <v>44</v>
      </c>
      <c r="M5" s="70"/>
      <c r="N5" s="70"/>
      <c r="O5" s="66"/>
      <c r="P5" s="67"/>
      <c r="Q5" s="12"/>
    </row>
    <row r="6" spans="1:20" ht="18.600000000000001" thickBot="1" x14ac:dyDescent="0.35">
      <c r="A6" s="51" t="s">
        <v>13</v>
      </c>
      <c r="B6" s="51"/>
      <c r="C6" s="52" t="s">
        <v>74</v>
      </c>
      <c r="D6" s="73" t="s">
        <v>5</v>
      </c>
      <c r="E6" s="73"/>
      <c r="F6" s="74"/>
      <c r="G6" s="13" t="s">
        <v>6</v>
      </c>
      <c r="H6" s="71" t="s">
        <v>4</v>
      </c>
      <c r="I6" s="72"/>
      <c r="J6" s="72"/>
      <c r="K6" s="72"/>
      <c r="L6" s="70" t="s">
        <v>44</v>
      </c>
      <c r="M6" s="70"/>
      <c r="N6" s="70"/>
      <c r="O6" s="66"/>
      <c r="P6" s="67"/>
      <c r="Q6" s="12"/>
    </row>
    <row r="7" spans="1:20" ht="18.600000000000001" thickBot="1" x14ac:dyDescent="0.35">
      <c r="A7" s="51"/>
      <c r="B7" s="51"/>
      <c r="C7" s="52"/>
      <c r="D7" s="75" t="s">
        <v>8</v>
      </c>
      <c r="E7" s="75"/>
      <c r="F7" s="76"/>
      <c r="G7" s="14" t="s">
        <v>9</v>
      </c>
      <c r="H7" s="53" t="s">
        <v>27</v>
      </c>
      <c r="I7" s="54"/>
      <c r="J7" s="54"/>
      <c r="K7" s="54"/>
      <c r="L7" s="70" t="s">
        <v>46</v>
      </c>
      <c r="M7" s="70"/>
      <c r="N7" s="70"/>
      <c r="O7" s="66"/>
      <c r="P7" s="67"/>
      <c r="Q7" s="12"/>
    </row>
    <row r="8" spans="1:20" ht="15.6" customHeight="1" thickBot="1" x14ac:dyDescent="0.35">
      <c r="A8" s="57" t="s">
        <v>16</v>
      </c>
      <c r="B8" s="57"/>
      <c r="C8" s="58" t="s">
        <v>89</v>
      </c>
      <c r="D8" s="73" t="s">
        <v>11</v>
      </c>
      <c r="E8" s="73"/>
      <c r="F8" s="74"/>
      <c r="G8" s="13" t="s">
        <v>12</v>
      </c>
      <c r="H8" s="55" t="s">
        <v>22</v>
      </c>
      <c r="I8" s="56"/>
      <c r="J8" s="56"/>
      <c r="K8" s="56"/>
      <c r="L8" s="70" t="s">
        <v>48</v>
      </c>
      <c r="M8" s="70"/>
      <c r="N8" s="70"/>
      <c r="O8" s="66"/>
      <c r="P8" s="67"/>
      <c r="Q8" s="12"/>
      <c r="T8" s="29"/>
    </row>
    <row r="9" spans="1:20" ht="17.25" customHeight="1" x14ac:dyDescent="0.3">
      <c r="A9" s="57"/>
      <c r="B9" s="57"/>
      <c r="C9" s="58"/>
      <c r="D9" s="91"/>
      <c r="E9" s="91"/>
      <c r="F9" s="92"/>
      <c r="G9" s="15" t="s">
        <v>14</v>
      </c>
      <c r="H9" s="55" t="s">
        <v>47</v>
      </c>
      <c r="I9" s="56"/>
      <c r="J9" s="56"/>
      <c r="K9" s="56"/>
      <c r="L9" s="93" t="s">
        <v>49</v>
      </c>
      <c r="M9" s="93"/>
      <c r="N9" s="93"/>
      <c r="O9" s="66"/>
      <c r="P9" s="67"/>
      <c r="Q9" s="12"/>
    </row>
    <row r="10" spans="1:20" ht="16.8" customHeight="1" thickBot="1" x14ac:dyDescent="0.35">
      <c r="A10" s="51" t="s">
        <v>19</v>
      </c>
      <c r="B10" s="51"/>
      <c r="C10" s="59" t="s">
        <v>42</v>
      </c>
      <c r="D10" s="75"/>
      <c r="E10" s="75"/>
      <c r="F10" s="76"/>
      <c r="G10" s="14" t="s">
        <v>18</v>
      </c>
      <c r="H10" s="53" t="s">
        <v>50</v>
      </c>
      <c r="I10" s="54"/>
      <c r="J10" s="54"/>
      <c r="K10" s="54"/>
      <c r="L10" s="70" t="s">
        <v>44</v>
      </c>
      <c r="M10" s="70"/>
      <c r="N10" s="70"/>
      <c r="O10" s="66"/>
      <c r="P10" s="67"/>
      <c r="Q10" s="12"/>
    </row>
    <row r="11" spans="1:20" ht="16.5" customHeight="1" thickBot="1" x14ac:dyDescent="0.35">
      <c r="A11" s="51"/>
      <c r="B11" s="51"/>
      <c r="C11" s="59"/>
      <c r="D11" s="73" t="s">
        <v>20</v>
      </c>
      <c r="E11" s="73"/>
      <c r="F11" s="74"/>
      <c r="G11" s="13" t="s">
        <v>21</v>
      </c>
      <c r="H11" s="53" t="s">
        <v>51</v>
      </c>
      <c r="I11" s="54"/>
      <c r="J11" s="54"/>
      <c r="K11" s="54"/>
      <c r="L11" s="70" t="s">
        <v>44</v>
      </c>
      <c r="M11" s="70"/>
      <c r="N11" s="70"/>
      <c r="O11" s="66"/>
      <c r="P11" s="67"/>
      <c r="Q11" s="12"/>
    </row>
    <row r="12" spans="1:20" ht="18.600000000000001" thickBot="1" x14ac:dyDescent="0.35">
      <c r="A12" s="60" t="s">
        <v>58</v>
      </c>
      <c r="B12" s="61"/>
      <c r="C12" s="64" t="s">
        <v>41</v>
      </c>
      <c r="D12" s="94" t="s">
        <v>23</v>
      </c>
      <c r="E12" s="91"/>
      <c r="F12" s="92"/>
      <c r="G12" s="15" t="s">
        <v>24</v>
      </c>
      <c r="H12" s="53" t="s">
        <v>15</v>
      </c>
      <c r="I12" s="54"/>
      <c r="J12" s="54"/>
      <c r="K12" s="54"/>
      <c r="L12" s="70" t="s">
        <v>52</v>
      </c>
      <c r="M12" s="70"/>
      <c r="N12" s="70"/>
      <c r="O12" s="66"/>
      <c r="P12" s="67"/>
      <c r="Q12" s="12"/>
    </row>
    <row r="13" spans="1:20" ht="18.600000000000001" thickBot="1" x14ac:dyDescent="0.35">
      <c r="A13" s="62"/>
      <c r="B13" s="63"/>
      <c r="C13" s="65"/>
      <c r="D13" s="95" t="s">
        <v>25</v>
      </c>
      <c r="E13" s="96"/>
      <c r="F13" s="97"/>
      <c r="G13" s="16" t="s">
        <v>26</v>
      </c>
      <c r="H13" s="53" t="s">
        <v>53</v>
      </c>
      <c r="I13" s="54"/>
      <c r="J13" s="54"/>
      <c r="K13" s="54"/>
      <c r="L13" s="70" t="s">
        <v>54</v>
      </c>
      <c r="M13" s="70"/>
      <c r="N13" s="70"/>
      <c r="O13" s="66"/>
      <c r="P13" s="67"/>
      <c r="Q13" s="12"/>
    </row>
    <row r="14" spans="1:20" ht="18.600000000000001" thickBot="1" x14ac:dyDescent="0.35">
      <c r="A14" s="20" t="s">
        <v>59</v>
      </c>
      <c r="B14" s="18"/>
      <c r="C14" s="22" t="s">
        <v>60</v>
      </c>
      <c r="D14" s="103" t="s">
        <v>28</v>
      </c>
      <c r="E14" s="69"/>
      <c r="F14" s="69"/>
      <c r="G14" s="104"/>
      <c r="H14" s="53" t="s">
        <v>10</v>
      </c>
      <c r="I14" s="54"/>
      <c r="J14" s="54"/>
      <c r="K14" s="54"/>
      <c r="L14" s="70" t="s">
        <v>45</v>
      </c>
      <c r="M14" s="70"/>
      <c r="N14" s="70"/>
      <c r="O14" s="98"/>
      <c r="P14" s="99"/>
      <c r="Q14" s="12"/>
    </row>
    <row r="15" spans="1:20" ht="31.2" customHeight="1" thickBot="1" x14ac:dyDescent="0.35">
      <c r="A15" s="100" t="s">
        <v>29</v>
      </c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2"/>
      <c r="Q15" s="12"/>
    </row>
    <row r="16" spans="1:20" ht="25.2" customHeight="1" x14ac:dyDescent="0.3">
      <c r="A16" s="105" t="s">
        <v>88</v>
      </c>
      <c r="B16" s="105"/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6"/>
      <c r="Q16" s="17"/>
    </row>
    <row r="17" spans="1:17" ht="15.6" x14ac:dyDescent="0.3">
      <c r="A17" s="23" t="s">
        <v>30</v>
      </c>
      <c r="B17" s="24" t="s">
        <v>31</v>
      </c>
      <c r="C17" s="24" t="s">
        <v>39</v>
      </c>
      <c r="D17" s="24" t="s">
        <v>32</v>
      </c>
      <c r="E17" s="24" t="s">
        <v>33</v>
      </c>
      <c r="F17" s="24" t="s">
        <v>34</v>
      </c>
      <c r="G17" s="24" t="s">
        <v>35</v>
      </c>
      <c r="H17" s="24" t="s">
        <v>36</v>
      </c>
      <c r="I17" s="24" t="s">
        <v>37</v>
      </c>
      <c r="J17" s="24" t="s">
        <v>38</v>
      </c>
      <c r="K17" s="24" t="s">
        <v>12</v>
      </c>
      <c r="L17" s="24" t="s">
        <v>14</v>
      </c>
      <c r="M17" s="24" t="s">
        <v>18</v>
      </c>
      <c r="N17" s="24" t="s">
        <v>21</v>
      </c>
      <c r="O17" s="24" t="s">
        <v>24</v>
      </c>
      <c r="P17" s="24" t="s">
        <v>26</v>
      </c>
      <c r="Q17" s="12"/>
    </row>
    <row r="18" spans="1:17" ht="39" customHeight="1" x14ac:dyDescent="0.3">
      <c r="A18" s="37">
        <v>69</v>
      </c>
      <c r="B18" s="34" t="s">
        <v>91</v>
      </c>
      <c r="C18" s="35" t="s">
        <v>100</v>
      </c>
      <c r="D18" s="41">
        <f>RANK(E18,E18:E19)</f>
        <v>1</v>
      </c>
      <c r="E18" s="41">
        <f>F18-G18</f>
        <v>67.633333333333326</v>
      </c>
      <c r="F18" s="41">
        <f>H18+I18+J18</f>
        <v>67.633333333333326</v>
      </c>
      <c r="G18" s="34">
        <v>0</v>
      </c>
      <c r="H18" s="41">
        <f>AVERAGE(K18,L18,M18)</f>
        <v>40</v>
      </c>
      <c r="I18" s="41">
        <f>AVERAGE(N18,O18,P18)</f>
        <v>23.333333333333332</v>
      </c>
      <c r="J18" s="34">
        <v>4.3</v>
      </c>
      <c r="K18" s="34">
        <v>38</v>
      </c>
      <c r="L18" s="34">
        <v>44</v>
      </c>
      <c r="M18" s="34">
        <v>38</v>
      </c>
      <c r="N18" s="34">
        <v>20</v>
      </c>
      <c r="O18" s="34">
        <v>24</v>
      </c>
      <c r="P18" s="34">
        <v>26</v>
      </c>
      <c r="Q18" s="12"/>
    </row>
    <row r="19" spans="1:17" ht="37.799999999999997" customHeight="1" x14ac:dyDescent="0.3">
      <c r="A19" s="37">
        <v>70</v>
      </c>
      <c r="B19" s="34" t="s">
        <v>92</v>
      </c>
      <c r="C19" s="35" t="s">
        <v>79</v>
      </c>
      <c r="D19" s="41">
        <f>RANK(E19,E18:E19)</f>
        <v>2</v>
      </c>
      <c r="E19" s="41">
        <f>F19-G19</f>
        <v>63.033333333333339</v>
      </c>
      <c r="F19" s="41">
        <f>H19+I19+J19</f>
        <v>63.033333333333339</v>
      </c>
      <c r="G19" s="34">
        <v>0</v>
      </c>
      <c r="H19" s="41">
        <f>AVERAGE(K19,L19,M19)</f>
        <v>41.333333333333336</v>
      </c>
      <c r="I19" s="41">
        <f>AVERAGE(N19,O19,P19)</f>
        <v>20</v>
      </c>
      <c r="J19" s="34">
        <v>1.7</v>
      </c>
      <c r="K19" s="34">
        <v>39</v>
      </c>
      <c r="L19" s="34">
        <v>45</v>
      </c>
      <c r="M19" s="34">
        <v>40</v>
      </c>
      <c r="N19" s="34">
        <v>15.5</v>
      </c>
      <c r="O19" s="34">
        <v>23</v>
      </c>
      <c r="P19" s="34">
        <v>21.5</v>
      </c>
      <c r="Q19" s="12"/>
    </row>
  </sheetData>
  <mergeCells count="57">
    <mergeCell ref="O4:P4"/>
    <mergeCell ref="A1:N3"/>
    <mergeCell ref="A4:B4"/>
    <mergeCell ref="D4:G4"/>
    <mergeCell ref="H4:K4"/>
    <mergeCell ref="L4:N4"/>
    <mergeCell ref="A6:B7"/>
    <mergeCell ref="C6:C7"/>
    <mergeCell ref="D6:F6"/>
    <mergeCell ref="H6:K6"/>
    <mergeCell ref="L6:N6"/>
    <mergeCell ref="A5:B5"/>
    <mergeCell ref="D5:G5"/>
    <mergeCell ref="H5:K5"/>
    <mergeCell ref="L5:N5"/>
    <mergeCell ref="O5:P5"/>
    <mergeCell ref="A8:B9"/>
    <mergeCell ref="C8:C9"/>
    <mergeCell ref="D8:F8"/>
    <mergeCell ref="H8:K8"/>
    <mergeCell ref="L8:N8"/>
    <mergeCell ref="O6:P6"/>
    <mergeCell ref="D7:F7"/>
    <mergeCell ref="H7:K7"/>
    <mergeCell ref="L7:N7"/>
    <mergeCell ref="O7:P7"/>
    <mergeCell ref="A10:B11"/>
    <mergeCell ref="C10:C11"/>
    <mergeCell ref="D10:F10"/>
    <mergeCell ref="H10:K10"/>
    <mergeCell ref="L10:N10"/>
    <mergeCell ref="O8:P8"/>
    <mergeCell ref="D9:F9"/>
    <mergeCell ref="H9:K9"/>
    <mergeCell ref="L9:N9"/>
    <mergeCell ref="O9:P9"/>
    <mergeCell ref="O10:P10"/>
    <mergeCell ref="D11:F11"/>
    <mergeCell ref="H11:K11"/>
    <mergeCell ref="L11:N11"/>
    <mergeCell ref="O11:P11"/>
    <mergeCell ref="A15:P15"/>
    <mergeCell ref="A16:P16"/>
    <mergeCell ref="O12:P12"/>
    <mergeCell ref="D13:F13"/>
    <mergeCell ref="H13:K13"/>
    <mergeCell ref="L13:N13"/>
    <mergeCell ref="O13:P13"/>
    <mergeCell ref="D14:G14"/>
    <mergeCell ref="H14:K14"/>
    <mergeCell ref="L14:N14"/>
    <mergeCell ref="O14:P14"/>
    <mergeCell ref="A12:B13"/>
    <mergeCell ref="C12:C13"/>
    <mergeCell ref="D12:F12"/>
    <mergeCell ref="H12:K12"/>
    <mergeCell ref="L12:N12"/>
  </mergeCells>
  <pageMargins left="0.7" right="0.7" top="0.75" bottom="0.75" header="0.3" footer="0.3"/>
  <pageSetup paperSize="9" scale="7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T18"/>
  <sheetViews>
    <sheetView topLeftCell="A10" zoomScale="115" zoomScaleNormal="115" workbookViewId="0">
      <selection activeCell="M20" sqref="M20"/>
    </sheetView>
  </sheetViews>
  <sheetFormatPr defaultRowHeight="14.4" x14ac:dyDescent="0.3"/>
  <cols>
    <col min="1" max="1" width="3.88671875" style="21" customWidth="1"/>
    <col min="2" max="2" width="20.88671875" customWidth="1"/>
    <col min="3" max="3" width="25.6640625" customWidth="1"/>
    <col min="4" max="4" width="9.77734375" customWidth="1"/>
    <col min="7" max="7" width="5.21875" customWidth="1"/>
    <col min="10" max="10" width="5.5546875" customWidth="1"/>
    <col min="11" max="11" width="5.44140625" customWidth="1"/>
    <col min="12" max="12" width="6.109375" customWidth="1"/>
    <col min="13" max="13" width="5.88671875" customWidth="1"/>
    <col min="14" max="14" width="8" customWidth="1"/>
    <col min="15" max="15" width="7.6640625" customWidth="1"/>
    <col min="16" max="16" width="7.5546875" customWidth="1"/>
    <col min="17" max="17" width="0.109375" hidden="1" customWidth="1"/>
  </cols>
  <sheetData>
    <row r="1" spans="1:20" s="4" customFormat="1" ht="25.8" customHeight="1" x14ac:dyDescent="0.3">
      <c r="A1" s="77" t="s">
        <v>152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9"/>
      <c r="O1" s="1"/>
      <c r="P1" s="2"/>
      <c r="Q1" s="3"/>
    </row>
    <row r="2" spans="1:20" s="4" customFormat="1" ht="28.2" customHeight="1" x14ac:dyDescent="0.3">
      <c r="A2" s="80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2"/>
      <c r="O2" s="5"/>
      <c r="P2" s="6"/>
      <c r="Q2" s="7"/>
    </row>
    <row r="3" spans="1:20" s="4" customFormat="1" ht="27.6" customHeight="1" thickBot="1" x14ac:dyDescent="0.35">
      <c r="A3" s="80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2"/>
      <c r="O3" s="8"/>
      <c r="P3" s="9"/>
      <c r="Q3" s="10"/>
    </row>
    <row r="4" spans="1:20" s="4" customFormat="1" ht="16.2" thickBot="1" x14ac:dyDescent="0.35">
      <c r="A4" s="51" t="s">
        <v>56</v>
      </c>
      <c r="B4" s="51"/>
      <c r="C4" s="36" t="s">
        <v>55</v>
      </c>
      <c r="D4" s="89" t="s">
        <v>0</v>
      </c>
      <c r="E4" s="90"/>
      <c r="F4" s="90"/>
      <c r="G4" s="90"/>
      <c r="H4" s="83" t="s">
        <v>1</v>
      </c>
      <c r="I4" s="84"/>
      <c r="J4" s="84"/>
      <c r="K4" s="85"/>
      <c r="L4" s="86" t="s">
        <v>43</v>
      </c>
      <c r="M4" s="86"/>
      <c r="N4" s="86"/>
      <c r="O4" s="87" t="s">
        <v>2</v>
      </c>
      <c r="P4" s="88"/>
      <c r="Q4" s="11"/>
    </row>
    <row r="5" spans="1:20" ht="18.600000000000001" thickBot="1" x14ac:dyDescent="0.35">
      <c r="A5" s="51" t="s">
        <v>7</v>
      </c>
      <c r="B5" s="51"/>
      <c r="C5" s="36" t="s">
        <v>57</v>
      </c>
      <c r="D5" s="68" t="s">
        <v>3</v>
      </c>
      <c r="E5" s="69"/>
      <c r="F5" s="69"/>
      <c r="G5" s="69"/>
      <c r="H5" s="71" t="s">
        <v>4</v>
      </c>
      <c r="I5" s="72"/>
      <c r="J5" s="72"/>
      <c r="K5" s="72"/>
      <c r="L5" s="70" t="s">
        <v>44</v>
      </c>
      <c r="M5" s="70"/>
      <c r="N5" s="70"/>
      <c r="O5" s="66"/>
      <c r="P5" s="67"/>
      <c r="Q5" s="12"/>
    </row>
    <row r="6" spans="1:20" ht="18.600000000000001" thickBot="1" x14ac:dyDescent="0.35">
      <c r="A6" s="51" t="s">
        <v>13</v>
      </c>
      <c r="B6" s="51"/>
      <c r="C6" s="52" t="s">
        <v>74</v>
      </c>
      <c r="D6" s="73" t="s">
        <v>5</v>
      </c>
      <c r="E6" s="73"/>
      <c r="F6" s="74"/>
      <c r="G6" s="13" t="s">
        <v>6</v>
      </c>
      <c r="H6" s="71" t="s">
        <v>4</v>
      </c>
      <c r="I6" s="72"/>
      <c r="J6" s="72"/>
      <c r="K6" s="72"/>
      <c r="L6" s="70" t="s">
        <v>44</v>
      </c>
      <c r="M6" s="70"/>
      <c r="N6" s="70"/>
      <c r="O6" s="66"/>
      <c r="P6" s="67"/>
      <c r="Q6" s="12"/>
    </row>
    <row r="7" spans="1:20" ht="18.600000000000001" thickBot="1" x14ac:dyDescent="0.35">
      <c r="A7" s="51"/>
      <c r="B7" s="51"/>
      <c r="C7" s="52"/>
      <c r="D7" s="75" t="s">
        <v>8</v>
      </c>
      <c r="E7" s="75"/>
      <c r="F7" s="76"/>
      <c r="G7" s="14" t="s">
        <v>9</v>
      </c>
      <c r="H7" s="53" t="s">
        <v>27</v>
      </c>
      <c r="I7" s="54"/>
      <c r="J7" s="54"/>
      <c r="K7" s="54"/>
      <c r="L7" s="70" t="s">
        <v>46</v>
      </c>
      <c r="M7" s="70"/>
      <c r="N7" s="70"/>
      <c r="O7" s="66"/>
      <c r="P7" s="67"/>
      <c r="Q7" s="12"/>
    </row>
    <row r="8" spans="1:20" ht="15.6" customHeight="1" thickBot="1" x14ac:dyDescent="0.35">
      <c r="A8" s="57" t="s">
        <v>16</v>
      </c>
      <c r="B8" s="57"/>
      <c r="C8" s="58" t="s">
        <v>94</v>
      </c>
      <c r="D8" s="73" t="s">
        <v>11</v>
      </c>
      <c r="E8" s="73"/>
      <c r="F8" s="74"/>
      <c r="G8" s="13" t="s">
        <v>12</v>
      </c>
      <c r="H8" s="55" t="s">
        <v>22</v>
      </c>
      <c r="I8" s="56"/>
      <c r="J8" s="56"/>
      <c r="K8" s="56"/>
      <c r="L8" s="70" t="s">
        <v>48</v>
      </c>
      <c r="M8" s="70"/>
      <c r="N8" s="70"/>
      <c r="O8" s="66"/>
      <c r="P8" s="67"/>
      <c r="Q8" s="12"/>
      <c r="T8" s="29"/>
    </row>
    <row r="9" spans="1:20" ht="17.25" customHeight="1" x14ac:dyDescent="0.3">
      <c r="A9" s="57"/>
      <c r="B9" s="57"/>
      <c r="C9" s="58"/>
      <c r="D9" s="91"/>
      <c r="E9" s="91"/>
      <c r="F9" s="92"/>
      <c r="G9" s="15" t="s">
        <v>14</v>
      </c>
      <c r="H9" s="55" t="s">
        <v>47</v>
      </c>
      <c r="I9" s="56"/>
      <c r="J9" s="56"/>
      <c r="K9" s="56"/>
      <c r="L9" s="93" t="s">
        <v>49</v>
      </c>
      <c r="M9" s="93"/>
      <c r="N9" s="93"/>
      <c r="O9" s="66"/>
      <c r="P9" s="67"/>
      <c r="Q9" s="12"/>
    </row>
    <row r="10" spans="1:20" ht="16.8" customHeight="1" thickBot="1" x14ac:dyDescent="0.35">
      <c r="A10" s="51" t="s">
        <v>19</v>
      </c>
      <c r="B10" s="51"/>
      <c r="C10" s="59" t="s">
        <v>42</v>
      </c>
      <c r="D10" s="75"/>
      <c r="E10" s="75"/>
      <c r="F10" s="76"/>
      <c r="G10" s="14" t="s">
        <v>18</v>
      </c>
      <c r="H10" s="53" t="s">
        <v>50</v>
      </c>
      <c r="I10" s="54"/>
      <c r="J10" s="54"/>
      <c r="K10" s="54"/>
      <c r="L10" s="70" t="s">
        <v>44</v>
      </c>
      <c r="M10" s="70"/>
      <c r="N10" s="70"/>
      <c r="O10" s="66"/>
      <c r="P10" s="67"/>
      <c r="Q10" s="12"/>
    </row>
    <row r="11" spans="1:20" ht="16.5" customHeight="1" thickBot="1" x14ac:dyDescent="0.35">
      <c r="A11" s="51"/>
      <c r="B11" s="51"/>
      <c r="C11" s="59"/>
      <c r="D11" s="73" t="s">
        <v>20</v>
      </c>
      <c r="E11" s="73"/>
      <c r="F11" s="74"/>
      <c r="G11" s="13" t="s">
        <v>21</v>
      </c>
      <c r="H11" s="53" t="s">
        <v>51</v>
      </c>
      <c r="I11" s="54"/>
      <c r="J11" s="54"/>
      <c r="K11" s="54"/>
      <c r="L11" s="70" t="s">
        <v>44</v>
      </c>
      <c r="M11" s="70"/>
      <c r="N11" s="70"/>
      <c r="O11" s="66"/>
      <c r="P11" s="67"/>
      <c r="Q11" s="12"/>
    </row>
    <row r="12" spans="1:20" ht="18.600000000000001" thickBot="1" x14ac:dyDescent="0.35">
      <c r="A12" s="60" t="s">
        <v>58</v>
      </c>
      <c r="B12" s="61"/>
      <c r="C12" s="64" t="s">
        <v>41</v>
      </c>
      <c r="D12" s="94" t="s">
        <v>23</v>
      </c>
      <c r="E12" s="91"/>
      <c r="F12" s="92"/>
      <c r="G12" s="15" t="s">
        <v>24</v>
      </c>
      <c r="H12" s="53" t="s">
        <v>15</v>
      </c>
      <c r="I12" s="54"/>
      <c r="J12" s="54"/>
      <c r="K12" s="54"/>
      <c r="L12" s="70" t="s">
        <v>52</v>
      </c>
      <c r="M12" s="70"/>
      <c r="N12" s="70"/>
      <c r="O12" s="66"/>
      <c r="P12" s="67"/>
      <c r="Q12" s="12"/>
    </row>
    <row r="13" spans="1:20" ht="18.600000000000001" thickBot="1" x14ac:dyDescent="0.35">
      <c r="A13" s="62"/>
      <c r="B13" s="63"/>
      <c r="C13" s="65"/>
      <c r="D13" s="95" t="s">
        <v>25</v>
      </c>
      <c r="E13" s="96"/>
      <c r="F13" s="97"/>
      <c r="G13" s="16" t="s">
        <v>26</v>
      </c>
      <c r="H13" s="53" t="s">
        <v>53</v>
      </c>
      <c r="I13" s="54"/>
      <c r="J13" s="54"/>
      <c r="K13" s="54"/>
      <c r="L13" s="70" t="s">
        <v>54</v>
      </c>
      <c r="M13" s="70"/>
      <c r="N13" s="70"/>
      <c r="O13" s="66"/>
      <c r="P13" s="67"/>
      <c r="Q13" s="12"/>
    </row>
    <row r="14" spans="1:20" ht="18.600000000000001" thickBot="1" x14ac:dyDescent="0.35">
      <c r="A14" s="20" t="s">
        <v>59</v>
      </c>
      <c r="B14" s="18"/>
      <c r="C14" s="22" t="s">
        <v>60</v>
      </c>
      <c r="D14" s="103" t="s">
        <v>28</v>
      </c>
      <c r="E14" s="69"/>
      <c r="F14" s="69"/>
      <c r="G14" s="104"/>
      <c r="H14" s="53" t="s">
        <v>10</v>
      </c>
      <c r="I14" s="54"/>
      <c r="J14" s="54"/>
      <c r="K14" s="54"/>
      <c r="L14" s="70" t="s">
        <v>45</v>
      </c>
      <c r="M14" s="70"/>
      <c r="N14" s="70"/>
      <c r="O14" s="98"/>
      <c r="P14" s="99"/>
      <c r="Q14" s="12"/>
    </row>
    <row r="15" spans="1:20" ht="31.2" customHeight="1" thickBot="1" x14ac:dyDescent="0.35">
      <c r="A15" s="100" t="s">
        <v>29</v>
      </c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2"/>
      <c r="Q15" s="12"/>
    </row>
    <row r="16" spans="1:20" ht="25.2" customHeight="1" x14ac:dyDescent="0.3">
      <c r="A16" s="105" t="s">
        <v>93</v>
      </c>
      <c r="B16" s="105"/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6"/>
      <c r="Q16" s="17"/>
    </row>
    <row r="17" spans="1:17" ht="15.6" x14ac:dyDescent="0.3">
      <c r="A17" s="23" t="s">
        <v>30</v>
      </c>
      <c r="B17" s="24" t="s">
        <v>31</v>
      </c>
      <c r="C17" s="24" t="s">
        <v>39</v>
      </c>
      <c r="D17" s="24" t="s">
        <v>32</v>
      </c>
      <c r="E17" s="24" t="s">
        <v>33</v>
      </c>
      <c r="F17" s="24" t="s">
        <v>34</v>
      </c>
      <c r="G17" s="24" t="s">
        <v>35</v>
      </c>
      <c r="H17" s="24" t="s">
        <v>36</v>
      </c>
      <c r="I17" s="24" t="s">
        <v>37</v>
      </c>
      <c r="J17" s="24" t="s">
        <v>38</v>
      </c>
      <c r="K17" s="24" t="s">
        <v>12</v>
      </c>
      <c r="L17" s="24" t="s">
        <v>14</v>
      </c>
      <c r="M17" s="24" t="s">
        <v>18</v>
      </c>
      <c r="N17" s="24" t="s">
        <v>21</v>
      </c>
      <c r="O17" s="24" t="s">
        <v>24</v>
      </c>
      <c r="P17" s="24" t="s">
        <v>26</v>
      </c>
      <c r="Q17" s="12"/>
    </row>
    <row r="18" spans="1:17" ht="79.2" customHeight="1" x14ac:dyDescent="0.3">
      <c r="A18" s="37">
        <v>71</v>
      </c>
      <c r="B18" s="42" t="s">
        <v>95</v>
      </c>
      <c r="C18" s="35" t="s">
        <v>96</v>
      </c>
      <c r="D18" s="41">
        <f>RANK(E18,E18:E18)</f>
        <v>1</v>
      </c>
      <c r="E18" s="41">
        <f>F18-G18</f>
        <v>17.066666666666663</v>
      </c>
      <c r="F18" s="41">
        <f>H18+I18+J18</f>
        <v>20.066666666666663</v>
      </c>
      <c r="G18" s="34">
        <v>3</v>
      </c>
      <c r="H18" s="41">
        <f>AVERAGE(K18,L18,M18)</f>
        <v>2</v>
      </c>
      <c r="I18" s="41">
        <f>AVERAGE(N18,O18,P18)</f>
        <v>15.166666666666666</v>
      </c>
      <c r="J18" s="34">
        <v>2.9</v>
      </c>
      <c r="K18" s="34">
        <v>0</v>
      </c>
      <c r="L18" s="34">
        <v>6</v>
      </c>
      <c r="M18" s="34">
        <v>0</v>
      </c>
      <c r="N18" s="34">
        <v>15</v>
      </c>
      <c r="O18" s="34">
        <v>17</v>
      </c>
      <c r="P18" s="34">
        <v>13.5</v>
      </c>
      <c r="Q18" s="12"/>
    </row>
  </sheetData>
  <mergeCells count="57">
    <mergeCell ref="O4:P4"/>
    <mergeCell ref="A1:N3"/>
    <mergeCell ref="A4:B4"/>
    <mergeCell ref="D4:G4"/>
    <mergeCell ref="H4:K4"/>
    <mergeCell ref="L4:N4"/>
    <mergeCell ref="A6:B7"/>
    <mergeCell ref="C6:C7"/>
    <mergeCell ref="D6:F6"/>
    <mergeCell ref="H6:K6"/>
    <mergeCell ref="L6:N6"/>
    <mergeCell ref="A5:B5"/>
    <mergeCell ref="D5:G5"/>
    <mergeCell ref="H5:K5"/>
    <mergeCell ref="L5:N5"/>
    <mergeCell ref="O5:P5"/>
    <mergeCell ref="A8:B9"/>
    <mergeCell ref="C8:C9"/>
    <mergeCell ref="D8:F8"/>
    <mergeCell ref="H8:K8"/>
    <mergeCell ref="L8:N8"/>
    <mergeCell ref="O6:P6"/>
    <mergeCell ref="D7:F7"/>
    <mergeCell ref="H7:K7"/>
    <mergeCell ref="L7:N7"/>
    <mergeCell ref="O7:P7"/>
    <mergeCell ref="A10:B11"/>
    <mergeCell ref="C10:C11"/>
    <mergeCell ref="D10:F10"/>
    <mergeCell ref="H10:K10"/>
    <mergeCell ref="L10:N10"/>
    <mergeCell ref="O8:P8"/>
    <mergeCell ref="D9:F9"/>
    <mergeCell ref="H9:K9"/>
    <mergeCell ref="L9:N9"/>
    <mergeCell ref="O9:P9"/>
    <mergeCell ref="O10:P10"/>
    <mergeCell ref="D11:F11"/>
    <mergeCell ref="H11:K11"/>
    <mergeCell ref="L11:N11"/>
    <mergeCell ref="O11:P11"/>
    <mergeCell ref="A15:P15"/>
    <mergeCell ref="A16:P16"/>
    <mergeCell ref="O12:P12"/>
    <mergeCell ref="D13:F13"/>
    <mergeCell ref="H13:K13"/>
    <mergeCell ref="L13:N13"/>
    <mergeCell ref="O13:P13"/>
    <mergeCell ref="D14:G14"/>
    <mergeCell ref="H14:K14"/>
    <mergeCell ref="L14:N14"/>
    <mergeCell ref="O14:P14"/>
    <mergeCell ref="A12:B13"/>
    <mergeCell ref="C12:C13"/>
    <mergeCell ref="D12:F12"/>
    <mergeCell ref="H12:K12"/>
    <mergeCell ref="L12:N12"/>
  </mergeCells>
  <pageMargins left="0.7" right="0.7" top="0.75" bottom="0.75" header="0.3" footer="0.3"/>
  <pageSetup paperSize="9" scale="7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T22"/>
  <sheetViews>
    <sheetView topLeftCell="A4" zoomScale="115" zoomScaleNormal="115" workbookViewId="0">
      <selection activeCell="K24" sqref="K24"/>
    </sheetView>
  </sheetViews>
  <sheetFormatPr defaultRowHeight="14.4" x14ac:dyDescent="0.3"/>
  <cols>
    <col min="1" max="1" width="3.88671875" style="21" customWidth="1"/>
    <col min="2" max="2" width="20.88671875" customWidth="1"/>
    <col min="3" max="3" width="25.6640625" customWidth="1"/>
    <col min="4" max="4" width="9.77734375" customWidth="1"/>
    <col min="7" max="7" width="5.21875" customWidth="1"/>
    <col min="10" max="10" width="5.5546875" customWidth="1"/>
    <col min="11" max="11" width="5.44140625" customWidth="1"/>
    <col min="12" max="12" width="6.109375" customWidth="1"/>
    <col min="13" max="13" width="5.88671875" customWidth="1"/>
    <col min="14" max="14" width="8" customWidth="1"/>
    <col min="15" max="15" width="7.6640625" customWidth="1"/>
    <col min="16" max="16" width="7.5546875" customWidth="1"/>
    <col min="17" max="17" width="0.109375" hidden="1" customWidth="1"/>
  </cols>
  <sheetData>
    <row r="1" spans="1:20" s="4" customFormat="1" ht="25.8" customHeight="1" x14ac:dyDescent="0.3">
      <c r="A1" s="77" t="s">
        <v>153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9"/>
      <c r="O1" s="1"/>
      <c r="P1" s="2"/>
      <c r="Q1" s="3"/>
    </row>
    <row r="2" spans="1:20" s="4" customFormat="1" ht="28.2" customHeight="1" x14ac:dyDescent="0.3">
      <c r="A2" s="80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2"/>
      <c r="O2" s="5"/>
      <c r="P2" s="6"/>
      <c r="Q2" s="7"/>
    </row>
    <row r="3" spans="1:20" s="4" customFormat="1" ht="27.6" customHeight="1" thickBot="1" x14ac:dyDescent="0.35">
      <c r="A3" s="80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2"/>
      <c r="O3" s="8"/>
      <c r="P3" s="9"/>
      <c r="Q3" s="10"/>
    </row>
    <row r="4" spans="1:20" s="4" customFormat="1" ht="16.2" thickBot="1" x14ac:dyDescent="0.35">
      <c r="A4" s="51" t="s">
        <v>56</v>
      </c>
      <c r="B4" s="51"/>
      <c r="C4" s="36" t="s">
        <v>55</v>
      </c>
      <c r="D4" s="89" t="s">
        <v>0</v>
      </c>
      <c r="E4" s="90"/>
      <c r="F4" s="90"/>
      <c r="G4" s="90"/>
      <c r="H4" s="83" t="s">
        <v>1</v>
      </c>
      <c r="I4" s="84"/>
      <c r="J4" s="84"/>
      <c r="K4" s="85"/>
      <c r="L4" s="86" t="s">
        <v>43</v>
      </c>
      <c r="M4" s="86"/>
      <c r="N4" s="86"/>
      <c r="O4" s="87" t="s">
        <v>2</v>
      </c>
      <c r="P4" s="88"/>
      <c r="Q4" s="11"/>
    </row>
    <row r="5" spans="1:20" ht="18.600000000000001" thickBot="1" x14ac:dyDescent="0.35">
      <c r="A5" s="51" t="s">
        <v>7</v>
      </c>
      <c r="B5" s="51"/>
      <c r="C5" s="36" t="s">
        <v>57</v>
      </c>
      <c r="D5" s="68" t="s">
        <v>3</v>
      </c>
      <c r="E5" s="69"/>
      <c r="F5" s="69"/>
      <c r="G5" s="69"/>
      <c r="H5" s="111" t="s">
        <v>4</v>
      </c>
      <c r="I5" s="112"/>
      <c r="J5" s="112"/>
      <c r="K5" s="112"/>
      <c r="L5" s="70" t="s">
        <v>44</v>
      </c>
      <c r="M5" s="70"/>
      <c r="N5" s="70"/>
      <c r="O5" s="66"/>
      <c r="P5" s="67"/>
      <c r="Q5" s="12"/>
    </row>
    <row r="6" spans="1:20" ht="18.600000000000001" thickBot="1" x14ac:dyDescent="0.35">
      <c r="A6" s="51" t="s">
        <v>13</v>
      </c>
      <c r="B6" s="51"/>
      <c r="C6" s="52" t="s">
        <v>74</v>
      </c>
      <c r="D6" s="73" t="s">
        <v>5</v>
      </c>
      <c r="E6" s="73"/>
      <c r="F6" s="74"/>
      <c r="G6" s="13" t="s">
        <v>6</v>
      </c>
      <c r="H6" s="111" t="s">
        <v>4</v>
      </c>
      <c r="I6" s="112"/>
      <c r="J6" s="112"/>
      <c r="K6" s="112"/>
      <c r="L6" s="70" t="s">
        <v>44</v>
      </c>
      <c r="M6" s="70"/>
      <c r="N6" s="70"/>
      <c r="O6" s="66"/>
      <c r="P6" s="67"/>
      <c r="Q6" s="12"/>
    </row>
    <row r="7" spans="1:20" ht="18.600000000000001" thickBot="1" x14ac:dyDescent="0.35">
      <c r="A7" s="51"/>
      <c r="B7" s="51"/>
      <c r="C7" s="52"/>
      <c r="D7" s="75" t="s">
        <v>8</v>
      </c>
      <c r="E7" s="75"/>
      <c r="F7" s="76"/>
      <c r="G7" s="14" t="s">
        <v>9</v>
      </c>
      <c r="H7" s="107" t="s">
        <v>27</v>
      </c>
      <c r="I7" s="108"/>
      <c r="J7" s="108"/>
      <c r="K7" s="108"/>
      <c r="L7" s="70" t="s">
        <v>46</v>
      </c>
      <c r="M7" s="70"/>
      <c r="N7" s="70"/>
      <c r="O7" s="66"/>
      <c r="P7" s="67"/>
      <c r="Q7" s="12"/>
    </row>
    <row r="8" spans="1:20" ht="15.6" customHeight="1" thickBot="1" x14ac:dyDescent="0.35">
      <c r="A8" s="57" t="s">
        <v>16</v>
      </c>
      <c r="B8" s="57"/>
      <c r="C8" s="58" t="s">
        <v>62</v>
      </c>
      <c r="D8" s="73" t="s">
        <v>11</v>
      </c>
      <c r="E8" s="73"/>
      <c r="F8" s="74"/>
      <c r="G8" s="13" t="s">
        <v>12</v>
      </c>
      <c r="H8" s="109" t="s">
        <v>22</v>
      </c>
      <c r="I8" s="110"/>
      <c r="J8" s="110"/>
      <c r="K8" s="110"/>
      <c r="L8" s="70" t="s">
        <v>48</v>
      </c>
      <c r="M8" s="70"/>
      <c r="N8" s="70"/>
      <c r="O8" s="66"/>
      <c r="P8" s="67"/>
      <c r="Q8" s="12"/>
      <c r="T8" s="29"/>
    </row>
    <row r="9" spans="1:20" ht="17.25" customHeight="1" x14ac:dyDescent="0.3">
      <c r="A9" s="57"/>
      <c r="B9" s="57"/>
      <c r="C9" s="58"/>
      <c r="D9" s="91"/>
      <c r="E9" s="91"/>
      <c r="F9" s="92"/>
      <c r="G9" s="15" t="s">
        <v>14</v>
      </c>
      <c r="H9" s="109" t="s">
        <v>47</v>
      </c>
      <c r="I9" s="110"/>
      <c r="J9" s="110"/>
      <c r="K9" s="110"/>
      <c r="L9" s="93" t="s">
        <v>49</v>
      </c>
      <c r="M9" s="93"/>
      <c r="N9" s="93"/>
      <c r="O9" s="66"/>
      <c r="P9" s="67"/>
      <c r="Q9" s="12"/>
    </row>
    <row r="10" spans="1:20" ht="16.8" customHeight="1" thickBot="1" x14ac:dyDescent="0.35">
      <c r="A10" s="51" t="s">
        <v>19</v>
      </c>
      <c r="B10" s="51"/>
      <c r="C10" s="59" t="s">
        <v>42</v>
      </c>
      <c r="D10" s="75"/>
      <c r="E10" s="75"/>
      <c r="F10" s="76"/>
      <c r="G10" s="14" t="s">
        <v>18</v>
      </c>
      <c r="H10" s="107" t="s">
        <v>50</v>
      </c>
      <c r="I10" s="108"/>
      <c r="J10" s="108"/>
      <c r="K10" s="108"/>
      <c r="L10" s="70" t="s">
        <v>44</v>
      </c>
      <c r="M10" s="70"/>
      <c r="N10" s="70"/>
      <c r="O10" s="66"/>
      <c r="P10" s="67"/>
      <c r="Q10" s="12"/>
    </row>
    <row r="11" spans="1:20" ht="16.5" customHeight="1" thickBot="1" x14ac:dyDescent="0.35">
      <c r="A11" s="51"/>
      <c r="B11" s="51"/>
      <c r="C11" s="59"/>
      <c r="D11" s="73" t="s">
        <v>20</v>
      </c>
      <c r="E11" s="73"/>
      <c r="F11" s="74"/>
      <c r="G11" s="13" t="s">
        <v>21</v>
      </c>
      <c r="H11" s="107" t="s">
        <v>51</v>
      </c>
      <c r="I11" s="108"/>
      <c r="J11" s="108"/>
      <c r="K11" s="108"/>
      <c r="L11" s="70" t="s">
        <v>44</v>
      </c>
      <c r="M11" s="70"/>
      <c r="N11" s="70"/>
      <c r="O11" s="66"/>
      <c r="P11" s="67"/>
      <c r="Q11" s="12"/>
    </row>
    <row r="12" spans="1:20" ht="18.600000000000001" thickBot="1" x14ac:dyDescent="0.35">
      <c r="A12" s="60" t="s">
        <v>58</v>
      </c>
      <c r="B12" s="61"/>
      <c r="C12" s="64" t="s">
        <v>41</v>
      </c>
      <c r="D12" s="94" t="s">
        <v>23</v>
      </c>
      <c r="E12" s="91"/>
      <c r="F12" s="92"/>
      <c r="G12" s="15" t="s">
        <v>24</v>
      </c>
      <c r="H12" s="107" t="s">
        <v>15</v>
      </c>
      <c r="I12" s="108"/>
      <c r="J12" s="108"/>
      <c r="K12" s="108"/>
      <c r="L12" s="70" t="s">
        <v>52</v>
      </c>
      <c r="M12" s="70"/>
      <c r="N12" s="70"/>
      <c r="O12" s="66"/>
      <c r="P12" s="67"/>
      <c r="Q12" s="12"/>
    </row>
    <row r="13" spans="1:20" ht="18.600000000000001" thickBot="1" x14ac:dyDescent="0.35">
      <c r="A13" s="62"/>
      <c r="B13" s="63"/>
      <c r="C13" s="65"/>
      <c r="D13" s="95" t="s">
        <v>25</v>
      </c>
      <c r="E13" s="96"/>
      <c r="F13" s="97"/>
      <c r="G13" s="16" t="s">
        <v>26</v>
      </c>
      <c r="H13" s="107" t="s">
        <v>53</v>
      </c>
      <c r="I13" s="108"/>
      <c r="J13" s="108"/>
      <c r="K13" s="108"/>
      <c r="L13" s="70" t="s">
        <v>54</v>
      </c>
      <c r="M13" s="70"/>
      <c r="N13" s="70"/>
      <c r="O13" s="66"/>
      <c r="P13" s="67"/>
      <c r="Q13" s="12"/>
    </row>
    <row r="14" spans="1:20" ht="18.600000000000001" thickBot="1" x14ac:dyDescent="0.35">
      <c r="A14" s="20" t="s">
        <v>59</v>
      </c>
      <c r="B14" s="18"/>
      <c r="C14" s="22" t="s">
        <v>60</v>
      </c>
      <c r="D14" s="103" t="s">
        <v>28</v>
      </c>
      <c r="E14" s="69"/>
      <c r="F14" s="69"/>
      <c r="G14" s="104"/>
      <c r="H14" s="107" t="s">
        <v>10</v>
      </c>
      <c r="I14" s="108"/>
      <c r="J14" s="108"/>
      <c r="K14" s="108"/>
      <c r="L14" s="70" t="s">
        <v>45</v>
      </c>
      <c r="M14" s="70"/>
      <c r="N14" s="70"/>
      <c r="O14" s="98"/>
      <c r="P14" s="99"/>
      <c r="Q14" s="12"/>
    </row>
    <row r="15" spans="1:20" ht="31.2" customHeight="1" thickBot="1" x14ac:dyDescent="0.35">
      <c r="A15" s="100" t="s">
        <v>29</v>
      </c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2"/>
      <c r="Q15" s="12"/>
    </row>
    <row r="16" spans="1:20" ht="25.2" customHeight="1" x14ac:dyDescent="0.3">
      <c r="A16" s="105" t="s">
        <v>97</v>
      </c>
      <c r="B16" s="105"/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6"/>
      <c r="Q16" s="17"/>
    </row>
    <row r="17" spans="1:17" ht="15.6" x14ac:dyDescent="0.3">
      <c r="A17" s="23" t="s">
        <v>30</v>
      </c>
      <c r="B17" s="24" t="s">
        <v>31</v>
      </c>
      <c r="C17" s="24" t="s">
        <v>39</v>
      </c>
      <c r="D17" s="24" t="s">
        <v>32</v>
      </c>
      <c r="E17" s="24" t="s">
        <v>33</v>
      </c>
      <c r="F17" s="24" t="s">
        <v>34</v>
      </c>
      <c r="G17" s="24" t="s">
        <v>35</v>
      </c>
      <c r="H17" s="24" t="s">
        <v>36</v>
      </c>
      <c r="I17" s="24" t="s">
        <v>37</v>
      </c>
      <c r="J17" s="24" t="s">
        <v>38</v>
      </c>
      <c r="K17" s="24" t="s">
        <v>12</v>
      </c>
      <c r="L17" s="24" t="s">
        <v>14</v>
      </c>
      <c r="M17" s="24" t="s">
        <v>18</v>
      </c>
      <c r="N17" s="24" t="s">
        <v>21</v>
      </c>
      <c r="O17" s="24" t="s">
        <v>24</v>
      </c>
      <c r="P17" s="24" t="s">
        <v>26</v>
      </c>
      <c r="Q17" s="12"/>
    </row>
    <row r="18" spans="1:17" ht="17.399999999999999" customHeight="1" x14ac:dyDescent="0.3">
      <c r="A18" s="37">
        <v>72</v>
      </c>
      <c r="B18" s="34" t="s">
        <v>103</v>
      </c>
      <c r="C18" s="35" t="s">
        <v>98</v>
      </c>
      <c r="D18" s="41">
        <f>RANK(E18,E18:E22)</f>
        <v>1</v>
      </c>
      <c r="E18" s="41">
        <f t="shared" ref="E18:E22" si="0">F18-G18</f>
        <v>75.5</v>
      </c>
      <c r="F18" s="41">
        <f t="shared" ref="F18:F22" si="1">H18+I18+J18</f>
        <v>75.5</v>
      </c>
      <c r="G18" s="34">
        <v>0</v>
      </c>
      <c r="H18" s="41">
        <f t="shared" ref="H18:H22" si="2">AVERAGE(K18,L18,M18)</f>
        <v>50.5</v>
      </c>
      <c r="I18" s="41">
        <f t="shared" ref="I18:I22" si="3">AVERAGE(N18,O18,P18)</f>
        <v>22</v>
      </c>
      <c r="J18" s="34">
        <v>3</v>
      </c>
      <c r="K18" s="34">
        <v>46.5</v>
      </c>
      <c r="L18" s="34">
        <v>52.5</v>
      </c>
      <c r="M18" s="34">
        <v>52.5</v>
      </c>
      <c r="N18" s="34">
        <v>19.5</v>
      </c>
      <c r="O18" s="34">
        <v>22.5</v>
      </c>
      <c r="P18" s="34">
        <v>24</v>
      </c>
      <c r="Q18" s="12"/>
    </row>
    <row r="19" spans="1:17" ht="15.6" x14ac:dyDescent="0.3">
      <c r="A19" s="44">
        <v>74</v>
      </c>
      <c r="B19" s="34" t="s">
        <v>104</v>
      </c>
      <c r="C19" s="35" t="s">
        <v>99</v>
      </c>
      <c r="D19" s="41">
        <f>RANK(E19,E18:E22)</f>
        <v>2</v>
      </c>
      <c r="E19" s="41">
        <f t="shared" si="0"/>
        <v>72.566666666666677</v>
      </c>
      <c r="F19" s="41">
        <f t="shared" si="1"/>
        <v>72.566666666666677</v>
      </c>
      <c r="G19" s="34">
        <v>0</v>
      </c>
      <c r="H19" s="41">
        <f t="shared" si="2"/>
        <v>50.5</v>
      </c>
      <c r="I19" s="41">
        <f t="shared" si="3"/>
        <v>19.166666666666668</v>
      </c>
      <c r="J19" s="34">
        <v>2.9</v>
      </c>
      <c r="K19" s="34">
        <v>53</v>
      </c>
      <c r="L19" s="34">
        <v>49.5</v>
      </c>
      <c r="M19" s="34">
        <v>49</v>
      </c>
      <c r="N19" s="34">
        <v>16.5</v>
      </c>
      <c r="O19" s="34">
        <v>19.5</v>
      </c>
      <c r="P19" s="34">
        <v>21.5</v>
      </c>
    </row>
    <row r="20" spans="1:17" ht="15.6" x14ac:dyDescent="0.3">
      <c r="A20" s="44">
        <v>75</v>
      </c>
      <c r="B20" s="34" t="s">
        <v>105</v>
      </c>
      <c r="C20" s="35" t="s">
        <v>101</v>
      </c>
      <c r="D20" s="41">
        <f>RANK(E20,E18:E22)</f>
        <v>5</v>
      </c>
      <c r="E20" s="41">
        <f t="shared" si="0"/>
        <v>38.933333333333337</v>
      </c>
      <c r="F20" s="41">
        <f t="shared" si="1"/>
        <v>41.933333333333337</v>
      </c>
      <c r="G20" s="34">
        <v>3</v>
      </c>
      <c r="H20" s="41">
        <f t="shared" si="2"/>
        <v>22.166666666666668</v>
      </c>
      <c r="I20" s="41">
        <f t="shared" si="3"/>
        <v>17.666666666666668</v>
      </c>
      <c r="J20" s="34">
        <v>2.1</v>
      </c>
      <c r="K20" s="34">
        <v>22</v>
      </c>
      <c r="L20" s="34">
        <v>23.5</v>
      </c>
      <c r="M20" s="34">
        <v>21</v>
      </c>
      <c r="N20" s="34">
        <v>15.5</v>
      </c>
      <c r="O20" s="34">
        <v>19</v>
      </c>
      <c r="P20" s="34">
        <v>18.5</v>
      </c>
    </row>
    <row r="21" spans="1:17" ht="15.6" x14ac:dyDescent="0.3">
      <c r="A21" s="45">
        <v>76</v>
      </c>
      <c r="B21" s="46" t="s">
        <v>106</v>
      </c>
      <c r="C21" s="35" t="s">
        <v>102</v>
      </c>
      <c r="D21" s="41">
        <f>RANK(E21,E18:E22)</f>
        <v>3</v>
      </c>
      <c r="E21" s="41">
        <f t="shared" si="0"/>
        <v>70.466666666666669</v>
      </c>
      <c r="F21" s="41">
        <f t="shared" si="1"/>
        <v>73.466666666666669</v>
      </c>
      <c r="G21" s="34">
        <v>3</v>
      </c>
      <c r="H21" s="41">
        <f t="shared" si="2"/>
        <v>52</v>
      </c>
      <c r="I21" s="41">
        <f t="shared" si="3"/>
        <v>21.166666666666668</v>
      </c>
      <c r="J21" s="34">
        <v>0.3</v>
      </c>
      <c r="K21" s="34">
        <v>54</v>
      </c>
      <c r="L21" s="34">
        <v>48.5</v>
      </c>
      <c r="M21" s="34">
        <v>53.5</v>
      </c>
      <c r="N21" s="34">
        <v>20.5</v>
      </c>
      <c r="O21" s="34">
        <v>21</v>
      </c>
      <c r="P21" s="34">
        <v>22</v>
      </c>
    </row>
    <row r="22" spans="1:17" ht="15.6" x14ac:dyDescent="0.3">
      <c r="A22" s="45">
        <v>77</v>
      </c>
      <c r="B22" s="34" t="s">
        <v>107</v>
      </c>
      <c r="C22" s="35" t="s">
        <v>99</v>
      </c>
      <c r="D22" s="41">
        <f>RANK(E22,E18:E22)</f>
        <v>4</v>
      </c>
      <c r="E22" s="41">
        <f t="shared" si="0"/>
        <v>51.033333333333331</v>
      </c>
      <c r="F22" s="41">
        <f t="shared" si="1"/>
        <v>54.033333333333331</v>
      </c>
      <c r="G22" s="34">
        <v>3</v>
      </c>
      <c r="H22" s="41">
        <f t="shared" si="2"/>
        <v>30.833333333333332</v>
      </c>
      <c r="I22" s="41">
        <f t="shared" si="3"/>
        <v>19.5</v>
      </c>
      <c r="J22" s="34">
        <v>3.7</v>
      </c>
      <c r="K22" s="34">
        <v>31.5</v>
      </c>
      <c r="L22" s="34">
        <v>33.5</v>
      </c>
      <c r="M22" s="34">
        <v>27.5</v>
      </c>
      <c r="N22" s="34">
        <v>17</v>
      </c>
      <c r="O22" s="34">
        <v>20</v>
      </c>
      <c r="P22" s="34">
        <v>21.5</v>
      </c>
    </row>
  </sheetData>
  <mergeCells count="57">
    <mergeCell ref="O4:P4"/>
    <mergeCell ref="A1:N3"/>
    <mergeCell ref="A4:B4"/>
    <mergeCell ref="D4:G4"/>
    <mergeCell ref="H4:K4"/>
    <mergeCell ref="L4:N4"/>
    <mergeCell ref="A6:B7"/>
    <mergeCell ref="C6:C7"/>
    <mergeCell ref="D6:F6"/>
    <mergeCell ref="H6:K6"/>
    <mergeCell ref="L6:N6"/>
    <mergeCell ref="A5:B5"/>
    <mergeCell ref="D5:G5"/>
    <mergeCell ref="H5:K5"/>
    <mergeCell ref="L5:N5"/>
    <mergeCell ref="O5:P5"/>
    <mergeCell ref="A8:B9"/>
    <mergeCell ref="C8:C9"/>
    <mergeCell ref="D8:F8"/>
    <mergeCell ref="H8:K8"/>
    <mergeCell ref="L8:N8"/>
    <mergeCell ref="O6:P6"/>
    <mergeCell ref="D7:F7"/>
    <mergeCell ref="H7:K7"/>
    <mergeCell ref="L7:N7"/>
    <mergeCell ref="O7:P7"/>
    <mergeCell ref="A10:B11"/>
    <mergeCell ref="C10:C11"/>
    <mergeCell ref="D10:F10"/>
    <mergeCell ref="H10:K10"/>
    <mergeCell ref="L10:N10"/>
    <mergeCell ref="O8:P8"/>
    <mergeCell ref="D9:F9"/>
    <mergeCell ref="H9:K9"/>
    <mergeCell ref="L9:N9"/>
    <mergeCell ref="O9:P9"/>
    <mergeCell ref="O10:P10"/>
    <mergeCell ref="D11:F11"/>
    <mergeCell ref="H11:K11"/>
    <mergeCell ref="L11:N11"/>
    <mergeCell ref="O11:P11"/>
    <mergeCell ref="A15:P15"/>
    <mergeCell ref="A16:P16"/>
    <mergeCell ref="O12:P12"/>
    <mergeCell ref="D13:F13"/>
    <mergeCell ref="H13:K13"/>
    <mergeCell ref="L13:N13"/>
    <mergeCell ref="O13:P13"/>
    <mergeCell ref="D14:G14"/>
    <mergeCell ref="H14:K14"/>
    <mergeCell ref="L14:N14"/>
    <mergeCell ref="O14:P14"/>
    <mergeCell ref="A12:B13"/>
    <mergeCell ref="C12:C13"/>
    <mergeCell ref="D12:F12"/>
    <mergeCell ref="H12:K12"/>
    <mergeCell ref="L12:N12"/>
  </mergeCells>
  <pageMargins left="0.7" right="0.7" top="0.75" bottom="0.75" header="0.3" footer="0.3"/>
  <pageSetup paperSize="9" scale="7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T18"/>
  <sheetViews>
    <sheetView topLeftCell="A4" zoomScale="115" zoomScaleNormal="115" workbookViewId="0">
      <selection activeCell="R18" sqref="R18"/>
    </sheetView>
  </sheetViews>
  <sheetFormatPr defaultRowHeight="14.4" x14ac:dyDescent="0.3"/>
  <cols>
    <col min="1" max="1" width="3.88671875" style="21" customWidth="1"/>
    <col min="2" max="2" width="20.88671875" customWidth="1"/>
    <col min="3" max="3" width="25.6640625" customWidth="1"/>
    <col min="4" max="4" width="9.77734375" customWidth="1"/>
    <col min="7" max="7" width="5.21875" customWidth="1"/>
    <col min="10" max="10" width="5.5546875" customWidth="1"/>
    <col min="11" max="11" width="5.44140625" customWidth="1"/>
    <col min="12" max="12" width="6.109375" customWidth="1"/>
    <col min="13" max="13" width="5.88671875" customWidth="1"/>
    <col min="14" max="14" width="8" customWidth="1"/>
    <col min="15" max="15" width="7.6640625" customWidth="1"/>
    <col min="16" max="16" width="7.5546875" customWidth="1"/>
    <col min="17" max="17" width="0.109375" hidden="1" customWidth="1"/>
  </cols>
  <sheetData>
    <row r="1" spans="1:20" s="4" customFormat="1" ht="25.8" customHeight="1" x14ac:dyDescent="0.3">
      <c r="A1" s="77" t="s">
        <v>152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9"/>
      <c r="O1" s="1"/>
      <c r="P1" s="2"/>
      <c r="Q1" s="3"/>
    </row>
    <row r="2" spans="1:20" s="4" customFormat="1" ht="28.2" customHeight="1" x14ac:dyDescent="0.3">
      <c r="A2" s="80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2"/>
      <c r="O2" s="5"/>
      <c r="P2" s="6"/>
      <c r="Q2" s="7"/>
    </row>
    <row r="3" spans="1:20" s="4" customFormat="1" ht="27.6" customHeight="1" thickBot="1" x14ac:dyDescent="0.35">
      <c r="A3" s="80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2"/>
      <c r="O3" s="8"/>
      <c r="P3" s="9"/>
      <c r="Q3" s="10"/>
    </row>
    <row r="4" spans="1:20" s="4" customFormat="1" ht="16.2" thickBot="1" x14ac:dyDescent="0.35">
      <c r="A4" s="51" t="s">
        <v>56</v>
      </c>
      <c r="B4" s="51"/>
      <c r="C4" s="36" t="s">
        <v>55</v>
      </c>
      <c r="D4" s="89" t="s">
        <v>0</v>
      </c>
      <c r="E4" s="90"/>
      <c r="F4" s="90"/>
      <c r="G4" s="90"/>
      <c r="H4" s="83" t="s">
        <v>1</v>
      </c>
      <c r="I4" s="84"/>
      <c r="J4" s="84"/>
      <c r="K4" s="85"/>
      <c r="L4" s="86" t="s">
        <v>43</v>
      </c>
      <c r="M4" s="86"/>
      <c r="N4" s="86"/>
      <c r="O4" s="87" t="s">
        <v>2</v>
      </c>
      <c r="P4" s="88"/>
      <c r="Q4" s="11"/>
    </row>
    <row r="5" spans="1:20" ht="18.600000000000001" thickBot="1" x14ac:dyDescent="0.35">
      <c r="A5" s="51" t="s">
        <v>7</v>
      </c>
      <c r="B5" s="51"/>
      <c r="C5" s="36" t="s">
        <v>57</v>
      </c>
      <c r="D5" s="68" t="s">
        <v>3</v>
      </c>
      <c r="E5" s="69"/>
      <c r="F5" s="69"/>
      <c r="G5" s="69"/>
      <c r="H5" s="71" t="s">
        <v>4</v>
      </c>
      <c r="I5" s="72"/>
      <c r="J5" s="72"/>
      <c r="K5" s="72"/>
      <c r="L5" s="70" t="s">
        <v>44</v>
      </c>
      <c r="M5" s="70"/>
      <c r="N5" s="70"/>
      <c r="O5" s="66"/>
      <c r="P5" s="67"/>
      <c r="Q5" s="12"/>
    </row>
    <row r="6" spans="1:20" ht="18.600000000000001" thickBot="1" x14ac:dyDescent="0.35">
      <c r="A6" s="51" t="s">
        <v>13</v>
      </c>
      <c r="B6" s="51"/>
      <c r="C6" s="52" t="s">
        <v>74</v>
      </c>
      <c r="D6" s="73" t="s">
        <v>5</v>
      </c>
      <c r="E6" s="73"/>
      <c r="F6" s="74"/>
      <c r="G6" s="13" t="s">
        <v>6</v>
      </c>
      <c r="H6" s="71" t="s">
        <v>4</v>
      </c>
      <c r="I6" s="72"/>
      <c r="J6" s="72"/>
      <c r="K6" s="72"/>
      <c r="L6" s="70" t="s">
        <v>44</v>
      </c>
      <c r="M6" s="70"/>
      <c r="N6" s="70"/>
      <c r="O6" s="66"/>
      <c r="P6" s="67"/>
      <c r="Q6" s="12"/>
    </row>
    <row r="7" spans="1:20" ht="18.600000000000001" thickBot="1" x14ac:dyDescent="0.35">
      <c r="A7" s="51"/>
      <c r="B7" s="51"/>
      <c r="C7" s="52"/>
      <c r="D7" s="75" t="s">
        <v>8</v>
      </c>
      <c r="E7" s="75"/>
      <c r="F7" s="76"/>
      <c r="G7" s="14" t="s">
        <v>9</v>
      </c>
      <c r="H7" s="53" t="s">
        <v>27</v>
      </c>
      <c r="I7" s="54"/>
      <c r="J7" s="54"/>
      <c r="K7" s="54"/>
      <c r="L7" s="70" t="s">
        <v>46</v>
      </c>
      <c r="M7" s="70"/>
      <c r="N7" s="70"/>
      <c r="O7" s="66"/>
      <c r="P7" s="67"/>
      <c r="Q7" s="12"/>
    </row>
    <row r="8" spans="1:20" ht="15.6" customHeight="1" thickBot="1" x14ac:dyDescent="0.35">
      <c r="A8" s="57" t="s">
        <v>16</v>
      </c>
      <c r="B8" s="57"/>
      <c r="C8" s="58" t="s">
        <v>110</v>
      </c>
      <c r="D8" s="73" t="s">
        <v>11</v>
      </c>
      <c r="E8" s="73"/>
      <c r="F8" s="74"/>
      <c r="G8" s="13" t="s">
        <v>12</v>
      </c>
      <c r="H8" s="55" t="s">
        <v>22</v>
      </c>
      <c r="I8" s="56"/>
      <c r="J8" s="56"/>
      <c r="K8" s="56"/>
      <c r="L8" s="70" t="s">
        <v>48</v>
      </c>
      <c r="M8" s="70"/>
      <c r="N8" s="70"/>
      <c r="O8" s="66"/>
      <c r="P8" s="67"/>
      <c r="Q8" s="12"/>
      <c r="T8" s="29"/>
    </row>
    <row r="9" spans="1:20" ht="17.25" customHeight="1" x14ac:dyDescent="0.3">
      <c r="A9" s="57"/>
      <c r="B9" s="57"/>
      <c r="C9" s="58"/>
      <c r="D9" s="91"/>
      <c r="E9" s="91"/>
      <c r="F9" s="92"/>
      <c r="G9" s="15" t="s">
        <v>14</v>
      </c>
      <c r="H9" s="55" t="s">
        <v>47</v>
      </c>
      <c r="I9" s="56"/>
      <c r="J9" s="56"/>
      <c r="K9" s="56"/>
      <c r="L9" s="93" t="s">
        <v>49</v>
      </c>
      <c r="M9" s="93"/>
      <c r="N9" s="93"/>
      <c r="O9" s="66"/>
      <c r="P9" s="67"/>
      <c r="Q9" s="12"/>
    </row>
    <row r="10" spans="1:20" ht="16.8" customHeight="1" thickBot="1" x14ac:dyDescent="0.35">
      <c r="A10" s="51" t="s">
        <v>19</v>
      </c>
      <c r="B10" s="51"/>
      <c r="C10" s="59" t="s">
        <v>42</v>
      </c>
      <c r="D10" s="75"/>
      <c r="E10" s="75"/>
      <c r="F10" s="76"/>
      <c r="G10" s="14" t="s">
        <v>18</v>
      </c>
      <c r="H10" s="53" t="s">
        <v>50</v>
      </c>
      <c r="I10" s="54"/>
      <c r="J10" s="54"/>
      <c r="K10" s="54"/>
      <c r="L10" s="70" t="s">
        <v>44</v>
      </c>
      <c r="M10" s="70"/>
      <c r="N10" s="70"/>
      <c r="O10" s="66"/>
      <c r="P10" s="67"/>
      <c r="Q10" s="12"/>
    </row>
    <row r="11" spans="1:20" ht="16.5" customHeight="1" thickBot="1" x14ac:dyDescent="0.35">
      <c r="A11" s="51"/>
      <c r="B11" s="51"/>
      <c r="C11" s="59"/>
      <c r="D11" s="73" t="s">
        <v>20</v>
      </c>
      <c r="E11" s="73"/>
      <c r="F11" s="74"/>
      <c r="G11" s="13" t="s">
        <v>21</v>
      </c>
      <c r="H11" s="53" t="s">
        <v>51</v>
      </c>
      <c r="I11" s="54"/>
      <c r="J11" s="54"/>
      <c r="K11" s="54"/>
      <c r="L11" s="70" t="s">
        <v>44</v>
      </c>
      <c r="M11" s="70"/>
      <c r="N11" s="70"/>
      <c r="O11" s="66"/>
      <c r="P11" s="67"/>
      <c r="Q11" s="12"/>
    </row>
    <row r="12" spans="1:20" ht="18.600000000000001" thickBot="1" x14ac:dyDescent="0.35">
      <c r="A12" s="60" t="s">
        <v>58</v>
      </c>
      <c r="B12" s="61"/>
      <c r="C12" s="64" t="s">
        <v>41</v>
      </c>
      <c r="D12" s="94" t="s">
        <v>23</v>
      </c>
      <c r="E12" s="91"/>
      <c r="F12" s="92"/>
      <c r="G12" s="15" t="s">
        <v>24</v>
      </c>
      <c r="H12" s="53" t="s">
        <v>15</v>
      </c>
      <c r="I12" s="54"/>
      <c r="J12" s="54"/>
      <c r="K12" s="54"/>
      <c r="L12" s="70" t="s">
        <v>52</v>
      </c>
      <c r="M12" s="70"/>
      <c r="N12" s="70"/>
      <c r="O12" s="66"/>
      <c r="P12" s="67"/>
      <c r="Q12" s="12"/>
    </row>
    <row r="13" spans="1:20" ht="18.600000000000001" thickBot="1" x14ac:dyDescent="0.35">
      <c r="A13" s="62"/>
      <c r="B13" s="63"/>
      <c r="C13" s="65"/>
      <c r="D13" s="95" t="s">
        <v>25</v>
      </c>
      <c r="E13" s="96"/>
      <c r="F13" s="97"/>
      <c r="G13" s="16" t="s">
        <v>26</v>
      </c>
      <c r="H13" s="53" t="s">
        <v>53</v>
      </c>
      <c r="I13" s="54"/>
      <c r="J13" s="54"/>
      <c r="K13" s="54"/>
      <c r="L13" s="70" t="s">
        <v>54</v>
      </c>
      <c r="M13" s="70"/>
      <c r="N13" s="70"/>
      <c r="O13" s="66"/>
      <c r="P13" s="67"/>
      <c r="Q13" s="12"/>
    </row>
    <row r="14" spans="1:20" ht="18.600000000000001" thickBot="1" x14ac:dyDescent="0.35">
      <c r="A14" s="20" t="s">
        <v>59</v>
      </c>
      <c r="B14" s="18"/>
      <c r="C14" s="22" t="s">
        <v>60</v>
      </c>
      <c r="D14" s="103" t="s">
        <v>28</v>
      </c>
      <c r="E14" s="69"/>
      <c r="F14" s="69"/>
      <c r="G14" s="104"/>
      <c r="H14" s="53" t="s">
        <v>10</v>
      </c>
      <c r="I14" s="54"/>
      <c r="J14" s="54"/>
      <c r="K14" s="54"/>
      <c r="L14" s="70" t="s">
        <v>45</v>
      </c>
      <c r="M14" s="70"/>
      <c r="N14" s="70"/>
      <c r="O14" s="98"/>
      <c r="P14" s="99"/>
      <c r="Q14" s="12"/>
    </row>
    <row r="15" spans="1:20" ht="31.2" customHeight="1" thickBot="1" x14ac:dyDescent="0.35">
      <c r="A15" s="100" t="s">
        <v>29</v>
      </c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2"/>
      <c r="Q15" s="12"/>
    </row>
    <row r="16" spans="1:20" ht="25.2" customHeight="1" x14ac:dyDescent="0.3">
      <c r="A16" s="105" t="s">
        <v>109</v>
      </c>
      <c r="B16" s="105"/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6"/>
      <c r="Q16" s="17"/>
    </row>
    <row r="17" spans="1:17" ht="15.6" x14ac:dyDescent="0.3">
      <c r="A17" s="23" t="s">
        <v>30</v>
      </c>
      <c r="B17" s="24" t="s">
        <v>31</v>
      </c>
      <c r="C17" s="24" t="s">
        <v>39</v>
      </c>
      <c r="D17" s="24" t="s">
        <v>32</v>
      </c>
      <c r="E17" s="24" t="s">
        <v>33</v>
      </c>
      <c r="F17" s="24" t="s">
        <v>34</v>
      </c>
      <c r="G17" s="24" t="s">
        <v>35</v>
      </c>
      <c r="H17" s="24" t="s">
        <v>36</v>
      </c>
      <c r="I17" s="24" t="s">
        <v>37</v>
      </c>
      <c r="J17" s="24" t="s">
        <v>38</v>
      </c>
      <c r="K17" s="24" t="s">
        <v>12</v>
      </c>
      <c r="L17" s="24" t="s">
        <v>14</v>
      </c>
      <c r="M17" s="24" t="s">
        <v>18</v>
      </c>
      <c r="N17" s="24" t="s">
        <v>21</v>
      </c>
      <c r="O17" s="24" t="s">
        <v>24</v>
      </c>
      <c r="P17" s="24" t="s">
        <v>26</v>
      </c>
      <c r="Q17" s="12"/>
    </row>
    <row r="18" spans="1:17" ht="34.200000000000003" customHeight="1" x14ac:dyDescent="0.3">
      <c r="A18" s="37">
        <v>78</v>
      </c>
      <c r="B18" s="35" t="s">
        <v>108</v>
      </c>
      <c r="C18" s="35" t="s">
        <v>99</v>
      </c>
      <c r="D18" s="41">
        <f>RANK(E18,E18:E18)</f>
        <v>1</v>
      </c>
      <c r="E18" s="41">
        <f>F18-G18</f>
        <v>51.599999999999994</v>
      </c>
      <c r="F18" s="41">
        <f>H18+I18+J18</f>
        <v>57.599999999999994</v>
      </c>
      <c r="G18" s="34">
        <v>6</v>
      </c>
      <c r="H18" s="41">
        <f>AVERAGE(K18,L18,M18)</f>
        <v>27</v>
      </c>
      <c r="I18" s="41">
        <f>AVERAGE(N18,O18,P18)</f>
        <v>25.8</v>
      </c>
      <c r="J18" s="34">
        <v>4.8</v>
      </c>
      <c r="K18" s="34">
        <v>29</v>
      </c>
      <c r="L18" s="34">
        <v>29</v>
      </c>
      <c r="M18" s="34">
        <v>23</v>
      </c>
      <c r="N18" s="34">
        <v>27.8</v>
      </c>
      <c r="O18" s="34">
        <v>22.8</v>
      </c>
      <c r="P18" s="34">
        <v>26.8</v>
      </c>
      <c r="Q18" s="12"/>
    </row>
  </sheetData>
  <mergeCells count="57">
    <mergeCell ref="O4:P4"/>
    <mergeCell ref="A1:N3"/>
    <mergeCell ref="A4:B4"/>
    <mergeCell ref="D4:G4"/>
    <mergeCell ref="H4:K4"/>
    <mergeCell ref="L4:N4"/>
    <mergeCell ref="A6:B7"/>
    <mergeCell ref="C6:C7"/>
    <mergeCell ref="D6:F6"/>
    <mergeCell ref="H6:K6"/>
    <mergeCell ref="L6:N6"/>
    <mergeCell ref="A5:B5"/>
    <mergeCell ref="D5:G5"/>
    <mergeCell ref="H5:K5"/>
    <mergeCell ref="L5:N5"/>
    <mergeCell ref="O5:P5"/>
    <mergeCell ref="A8:B9"/>
    <mergeCell ref="C8:C9"/>
    <mergeCell ref="D8:F8"/>
    <mergeCell ref="H8:K8"/>
    <mergeCell ref="L8:N8"/>
    <mergeCell ref="O6:P6"/>
    <mergeCell ref="D7:F7"/>
    <mergeCell ref="H7:K7"/>
    <mergeCell ref="L7:N7"/>
    <mergeCell ref="O7:P7"/>
    <mergeCell ref="A10:B11"/>
    <mergeCell ref="C10:C11"/>
    <mergeCell ref="D10:F10"/>
    <mergeCell ref="H10:K10"/>
    <mergeCell ref="L10:N10"/>
    <mergeCell ref="O8:P8"/>
    <mergeCell ref="D9:F9"/>
    <mergeCell ref="H9:K9"/>
    <mergeCell ref="L9:N9"/>
    <mergeCell ref="O9:P9"/>
    <mergeCell ref="O10:P10"/>
    <mergeCell ref="D11:F11"/>
    <mergeCell ref="H11:K11"/>
    <mergeCell ref="L11:N11"/>
    <mergeCell ref="O11:P11"/>
    <mergeCell ref="A15:P15"/>
    <mergeCell ref="A16:P16"/>
    <mergeCell ref="O12:P12"/>
    <mergeCell ref="D13:F13"/>
    <mergeCell ref="H13:K13"/>
    <mergeCell ref="L13:N13"/>
    <mergeCell ref="O13:P13"/>
    <mergeCell ref="D14:G14"/>
    <mergeCell ref="H14:K14"/>
    <mergeCell ref="L14:N14"/>
    <mergeCell ref="O14:P14"/>
    <mergeCell ref="A12:B13"/>
    <mergeCell ref="C12:C13"/>
    <mergeCell ref="D12:F12"/>
    <mergeCell ref="H12:K12"/>
    <mergeCell ref="L12:N12"/>
  </mergeCells>
  <pageMargins left="0.7" right="0.7" top="0.75" bottom="0.75" header="0.3" footer="0.3"/>
  <pageSetup paperSize="9" scale="7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T22"/>
  <sheetViews>
    <sheetView topLeftCell="A10" zoomScale="115" zoomScaleNormal="115" workbookViewId="0">
      <selection activeCell="J24" sqref="J24"/>
    </sheetView>
  </sheetViews>
  <sheetFormatPr defaultRowHeight="14.4" x14ac:dyDescent="0.3"/>
  <cols>
    <col min="1" max="1" width="4.5546875" style="21" customWidth="1"/>
    <col min="2" max="2" width="22" customWidth="1"/>
    <col min="3" max="3" width="25.6640625" customWidth="1"/>
    <col min="4" max="4" width="9.77734375" customWidth="1"/>
    <col min="7" max="7" width="5.21875" customWidth="1"/>
    <col min="10" max="10" width="5.5546875" customWidth="1"/>
    <col min="11" max="11" width="5.44140625" customWidth="1"/>
    <col min="12" max="12" width="6.109375" customWidth="1"/>
    <col min="13" max="13" width="5.88671875" customWidth="1"/>
    <col min="14" max="14" width="8" customWidth="1"/>
    <col min="15" max="15" width="7.6640625" customWidth="1"/>
    <col min="16" max="16" width="7.5546875" customWidth="1"/>
    <col min="17" max="17" width="0.109375" hidden="1" customWidth="1"/>
  </cols>
  <sheetData>
    <row r="1" spans="1:20" s="4" customFormat="1" ht="25.8" customHeight="1" x14ac:dyDescent="0.3">
      <c r="A1" s="77" t="s">
        <v>151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9"/>
      <c r="O1" s="1"/>
      <c r="P1" s="2"/>
      <c r="Q1" s="3"/>
    </row>
    <row r="2" spans="1:20" s="4" customFormat="1" ht="28.2" customHeight="1" x14ac:dyDescent="0.3">
      <c r="A2" s="80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2"/>
      <c r="O2" s="5"/>
      <c r="P2" s="6"/>
      <c r="Q2" s="7"/>
    </row>
    <row r="3" spans="1:20" s="4" customFormat="1" ht="27.6" customHeight="1" thickBot="1" x14ac:dyDescent="0.35">
      <c r="A3" s="80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2"/>
      <c r="O3" s="8"/>
      <c r="P3" s="9"/>
      <c r="Q3" s="10"/>
    </row>
    <row r="4" spans="1:20" s="4" customFormat="1" ht="16.2" thickBot="1" x14ac:dyDescent="0.35">
      <c r="A4" s="51" t="s">
        <v>56</v>
      </c>
      <c r="B4" s="51"/>
      <c r="C4" s="36" t="s">
        <v>55</v>
      </c>
      <c r="D4" s="89" t="s">
        <v>0</v>
      </c>
      <c r="E4" s="90"/>
      <c r="F4" s="90"/>
      <c r="G4" s="90"/>
      <c r="H4" s="83" t="s">
        <v>1</v>
      </c>
      <c r="I4" s="84"/>
      <c r="J4" s="84"/>
      <c r="K4" s="85"/>
      <c r="L4" s="86" t="s">
        <v>43</v>
      </c>
      <c r="M4" s="86"/>
      <c r="N4" s="86"/>
      <c r="O4" s="87" t="s">
        <v>2</v>
      </c>
      <c r="P4" s="88"/>
      <c r="Q4" s="11"/>
    </row>
    <row r="5" spans="1:20" ht="18.600000000000001" thickBot="1" x14ac:dyDescent="0.35">
      <c r="A5" s="51" t="s">
        <v>7</v>
      </c>
      <c r="B5" s="51"/>
      <c r="C5" s="36" t="s">
        <v>57</v>
      </c>
      <c r="D5" s="68" t="s">
        <v>3</v>
      </c>
      <c r="E5" s="69"/>
      <c r="F5" s="69"/>
      <c r="G5" s="69"/>
      <c r="H5" s="71" t="s">
        <v>4</v>
      </c>
      <c r="I5" s="72"/>
      <c r="J5" s="72"/>
      <c r="K5" s="72"/>
      <c r="L5" s="70" t="s">
        <v>44</v>
      </c>
      <c r="M5" s="70"/>
      <c r="N5" s="70"/>
      <c r="O5" s="66"/>
      <c r="P5" s="67"/>
      <c r="Q5" s="12"/>
    </row>
    <row r="6" spans="1:20" ht="18.600000000000001" thickBot="1" x14ac:dyDescent="0.35">
      <c r="A6" s="51" t="s">
        <v>13</v>
      </c>
      <c r="B6" s="51"/>
      <c r="C6" s="52" t="s">
        <v>74</v>
      </c>
      <c r="D6" s="73" t="s">
        <v>5</v>
      </c>
      <c r="E6" s="73"/>
      <c r="F6" s="74"/>
      <c r="G6" s="13" t="s">
        <v>6</v>
      </c>
      <c r="H6" s="71" t="s">
        <v>4</v>
      </c>
      <c r="I6" s="72"/>
      <c r="J6" s="72"/>
      <c r="K6" s="72"/>
      <c r="L6" s="70" t="s">
        <v>44</v>
      </c>
      <c r="M6" s="70"/>
      <c r="N6" s="70"/>
      <c r="O6" s="66"/>
      <c r="P6" s="67"/>
      <c r="Q6" s="12"/>
    </row>
    <row r="7" spans="1:20" ht="18.600000000000001" thickBot="1" x14ac:dyDescent="0.35">
      <c r="A7" s="51"/>
      <c r="B7" s="51"/>
      <c r="C7" s="52"/>
      <c r="D7" s="75" t="s">
        <v>8</v>
      </c>
      <c r="E7" s="75"/>
      <c r="F7" s="76"/>
      <c r="G7" s="14" t="s">
        <v>9</v>
      </c>
      <c r="H7" s="53" t="s">
        <v>27</v>
      </c>
      <c r="I7" s="54"/>
      <c r="J7" s="54"/>
      <c r="K7" s="54"/>
      <c r="L7" s="70" t="s">
        <v>46</v>
      </c>
      <c r="M7" s="70"/>
      <c r="N7" s="70"/>
      <c r="O7" s="66"/>
      <c r="P7" s="67"/>
      <c r="Q7" s="12"/>
    </row>
    <row r="8" spans="1:20" ht="15.6" customHeight="1" thickBot="1" x14ac:dyDescent="0.35">
      <c r="A8" s="57" t="s">
        <v>16</v>
      </c>
      <c r="B8" s="57"/>
      <c r="C8" s="58" t="s">
        <v>61</v>
      </c>
      <c r="D8" s="73" t="s">
        <v>11</v>
      </c>
      <c r="E8" s="73"/>
      <c r="F8" s="74"/>
      <c r="G8" s="13" t="s">
        <v>12</v>
      </c>
      <c r="H8" s="55" t="s">
        <v>22</v>
      </c>
      <c r="I8" s="56"/>
      <c r="J8" s="56"/>
      <c r="K8" s="56"/>
      <c r="L8" s="70" t="s">
        <v>48</v>
      </c>
      <c r="M8" s="70"/>
      <c r="N8" s="70"/>
      <c r="O8" s="66"/>
      <c r="P8" s="67"/>
      <c r="Q8" s="12"/>
      <c r="T8" s="29"/>
    </row>
    <row r="9" spans="1:20" ht="17.25" customHeight="1" x14ac:dyDescent="0.3">
      <c r="A9" s="57"/>
      <c r="B9" s="57"/>
      <c r="C9" s="58"/>
      <c r="D9" s="91"/>
      <c r="E9" s="91"/>
      <c r="F9" s="92"/>
      <c r="G9" s="15" t="s">
        <v>14</v>
      </c>
      <c r="H9" s="55" t="s">
        <v>47</v>
      </c>
      <c r="I9" s="56"/>
      <c r="J9" s="56"/>
      <c r="K9" s="56"/>
      <c r="L9" s="93" t="s">
        <v>49</v>
      </c>
      <c r="M9" s="93"/>
      <c r="N9" s="93"/>
      <c r="O9" s="66"/>
      <c r="P9" s="67"/>
      <c r="Q9" s="12"/>
    </row>
    <row r="10" spans="1:20" ht="16.8" customHeight="1" thickBot="1" x14ac:dyDescent="0.35">
      <c r="A10" s="51" t="s">
        <v>19</v>
      </c>
      <c r="B10" s="51"/>
      <c r="C10" s="59" t="s">
        <v>63</v>
      </c>
      <c r="D10" s="75"/>
      <c r="E10" s="75"/>
      <c r="F10" s="76"/>
      <c r="G10" s="14" t="s">
        <v>18</v>
      </c>
      <c r="H10" s="53" t="s">
        <v>50</v>
      </c>
      <c r="I10" s="54"/>
      <c r="J10" s="54"/>
      <c r="K10" s="54"/>
      <c r="L10" s="70" t="s">
        <v>44</v>
      </c>
      <c r="M10" s="70"/>
      <c r="N10" s="70"/>
      <c r="O10" s="66"/>
      <c r="P10" s="67"/>
      <c r="Q10" s="12"/>
    </row>
    <row r="11" spans="1:20" ht="16.5" customHeight="1" thickBot="1" x14ac:dyDescent="0.35">
      <c r="A11" s="51"/>
      <c r="B11" s="51"/>
      <c r="C11" s="59"/>
      <c r="D11" s="73" t="s">
        <v>20</v>
      </c>
      <c r="E11" s="73"/>
      <c r="F11" s="74"/>
      <c r="G11" s="13" t="s">
        <v>21</v>
      </c>
      <c r="H11" s="53" t="s">
        <v>51</v>
      </c>
      <c r="I11" s="54"/>
      <c r="J11" s="54"/>
      <c r="K11" s="54"/>
      <c r="L11" s="70" t="s">
        <v>44</v>
      </c>
      <c r="M11" s="70"/>
      <c r="N11" s="70"/>
      <c r="O11" s="66"/>
      <c r="P11" s="67"/>
      <c r="Q11" s="12"/>
    </row>
    <row r="12" spans="1:20" ht="18.600000000000001" thickBot="1" x14ac:dyDescent="0.35">
      <c r="A12" s="60" t="s">
        <v>58</v>
      </c>
      <c r="B12" s="61"/>
      <c r="C12" s="64" t="s">
        <v>41</v>
      </c>
      <c r="D12" s="94" t="s">
        <v>23</v>
      </c>
      <c r="E12" s="91"/>
      <c r="F12" s="92"/>
      <c r="G12" s="15" t="s">
        <v>24</v>
      </c>
      <c r="H12" s="53" t="s">
        <v>15</v>
      </c>
      <c r="I12" s="54"/>
      <c r="J12" s="54"/>
      <c r="K12" s="54"/>
      <c r="L12" s="70" t="s">
        <v>52</v>
      </c>
      <c r="M12" s="70"/>
      <c r="N12" s="70"/>
      <c r="O12" s="66"/>
      <c r="P12" s="67"/>
      <c r="Q12" s="12"/>
    </row>
    <row r="13" spans="1:20" ht="18.600000000000001" thickBot="1" x14ac:dyDescent="0.35">
      <c r="A13" s="62"/>
      <c r="B13" s="63"/>
      <c r="C13" s="65"/>
      <c r="D13" s="95" t="s">
        <v>25</v>
      </c>
      <c r="E13" s="96"/>
      <c r="F13" s="97"/>
      <c r="G13" s="16" t="s">
        <v>26</v>
      </c>
      <c r="H13" s="53" t="s">
        <v>53</v>
      </c>
      <c r="I13" s="54"/>
      <c r="J13" s="54"/>
      <c r="K13" s="54"/>
      <c r="L13" s="70" t="s">
        <v>54</v>
      </c>
      <c r="M13" s="70"/>
      <c r="N13" s="70"/>
      <c r="O13" s="66"/>
      <c r="P13" s="67"/>
      <c r="Q13" s="12"/>
    </row>
    <row r="14" spans="1:20" ht="18.600000000000001" thickBot="1" x14ac:dyDescent="0.35">
      <c r="A14" s="20" t="s">
        <v>59</v>
      </c>
      <c r="B14" s="18"/>
      <c r="C14" s="22" t="s">
        <v>60</v>
      </c>
      <c r="D14" s="103" t="s">
        <v>28</v>
      </c>
      <c r="E14" s="69"/>
      <c r="F14" s="69"/>
      <c r="G14" s="104"/>
      <c r="H14" s="53" t="s">
        <v>10</v>
      </c>
      <c r="I14" s="54"/>
      <c r="J14" s="54"/>
      <c r="K14" s="54"/>
      <c r="L14" s="70" t="s">
        <v>45</v>
      </c>
      <c r="M14" s="70"/>
      <c r="N14" s="70"/>
      <c r="O14" s="98"/>
      <c r="P14" s="99"/>
      <c r="Q14" s="12"/>
    </row>
    <row r="15" spans="1:20" ht="31.2" customHeight="1" thickBot="1" x14ac:dyDescent="0.35">
      <c r="A15" s="100" t="s">
        <v>29</v>
      </c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2"/>
      <c r="Q15" s="12"/>
    </row>
    <row r="16" spans="1:20" ht="25.2" customHeight="1" x14ac:dyDescent="0.3">
      <c r="A16" s="105" t="s">
        <v>118</v>
      </c>
      <c r="B16" s="105"/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6"/>
      <c r="Q16" s="17"/>
    </row>
    <row r="17" spans="1:17" ht="15.6" x14ac:dyDescent="0.3">
      <c r="A17" s="23" t="s">
        <v>30</v>
      </c>
      <c r="B17" s="24" t="s">
        <v>31</v>
      </c>
      <c r="C17" s="24" t="s">
        <v>39</v>
      </c>
      <c r="D17" s="24" t="s">
        <v>32</v>
      </c>
      <c r="E17" s="24" t="s">
        <v>33</v>
      </c>
      <c r="F17" s="24" t="s">
        <v>34</v>
      </c>
      <c r="G17" s="24" t="s">
        <v>35</v>
      </c>
      <c r="H17" s="24" t="s">
        <v>36</v>
      </c>
      <c r="I17" s="24" t="s">
        <v>37</v>
      </c>
      <c r="J17" s="24" t="s">
        <v>38</v>
      </c>
      <c r="K17" s="24" t="s">
        <v>12</v>
      </c>
      <c r="L17" s="24" t="s">
        <v>14</v>
      </c>
      <c r="M17" s="24" t="s">
        <v>18</v>
      </c>
      <c r="N17" s="24" t="s">
        <v>21</v>
      </c>
      <c r="O17" s="24" t="s">
        <v>24</v>
      </c>
      <c r="P17" s="24" t="s">
        <v>26</v>
      </c>
      <c r="Q17" s="12"/>
    </row>
    <row r="18" spans="1:17" ht="28.8" x14ac:dyDescent="0.3">
      <c r="A18" s="47">
        <v>79</v>
      </c>
      <c r="B18" s="42" t="s">
        <v>114</v>
      </c>
      <c r="C18" s="40" t="s">
        <v>85</v>
      </c>
      <c r="D18" s="41">
        <f>RANK(E18,E18:E22)</f>
        <v>1</v>
      </c>
      <c r="E18" s="41">
        <f t="shared" ref="E18" si="0">F18-G18</f>
        <v>116.5</v>
      </c>
      <c r="F18" s="41">
        <f t="shared" ref="F18" si="1">H18+I18+J18</f>
        <v>116.5</v>
      </c>
      <c r="G18" s="34">
        <v>0</v>
      </c>
      <c r="H18" s="41">
        <f t="shared" ref="H18" si="2">AVERAGE(K18,L18,M18)</f>
        <v>66.333333333333329</v>
      </c>
      <c r="I18" s="41">
        <f t="shared" ref="I18" si="3">AVERAGE(N18,O18,P18)</f>
        <v>40.166666666666664</v>
      </c>
      <c r="J18" s="34">
        <v>10</v>
      </c>
      <c r="K18" s="34">
        <v>64</v>
      </c>
      <c r="L18" s="34">
        <v>66</v>
      </c>
      <c r="M18" s="34">
        <v>69</v>
      </c>
      <c r="N18" s="34">
        <v>43.5</v>
      </c>
      <c r="O18" s="34">
        <v>39.5</v>
      </c>
      <c r="P18" s="34">
        <v>37.5</v>
      </c>
      <c r="Q18" s="12"/>
    </row>
    <row r="19" spans="1:17" ht="37.200000000000003" customHeight="1" x14ac:dyDescent="0.3">
      <c r="A19" s="47">
        <v>80</v>
      </c>
      <c r="B19" s="42" t="s">
        <v>115</v>
      </c>
      <c r="C19" s="35" t="s">
        <v>79</v>
      </c>
      <c r="D19" s="41">
        <f>RANK(E19,E18:E22)</f>
        <v>5</v>
      </c>
      <c r="E19" s="41">
        <f>F19-G19</f>
        <v>95.3</v>
      </c>
      <c r="F19" s="41">
        <f>H19+I19+J19</f>
        <v>98.3</v>
      </c>
      <c r="G19" s="34">
        <v>3</v>
      </c>
      <c r="H19" s="41">
        <f>AVERAGE(K19,L19,M19)</f>
        <v>63.5</v>
      </c>
      <c r="I19" s="41">
        <f>AVERAGE(N19,O19,P19)</f>
        <v>32.5</v>
      </c>
      <c r="J19" s="34">
        <v>2.2999999999999998</v>
      </c>
      <c r="K19" s="34">
        <v>65</v>
      </c>
      <c r="L19" s="34">
        <v>60.5</v>
      </c>
      <c r="M19" s="34">
        <v>65</v>
      </c>
      <c r="N19" s="34">
        <v>33.5</v>
      </c>
      <c r="O19" s="34">
        <v>29</v>
      </c>
      <c r="P19" s="34">
        <v>35</v>
      </c>
      <c r="Q19" s="12"/>
    </row>
    <row r="20" spans="1:17" ht="31.2" x14ac:dyDescent="0.3">
      <c r="A20" s="48">
        <v>81</v>
      </c>
      <c r="B20" s="42" t="s">
        <v>116</v>
      </c>
      <c r="C20" s="35" t="s">
        <v>79</v>
      </c>
      <c r="D20" s="41">
        <f>RANK(E20,E18:E22)</f>
        <v>3</v>
      </c>
      <c r="E20" s="41">
        <f t="shared" ref="E20" si="4">F20-G20</f>
        <v>113.7</v>
      </c>
      <c r="F20" s="41">
        <f t="shared" ref="F20" si="5">H20+I20+J20</f>
        <v>113.7</v>
      </c>
      <c r="G20" s="34">
        <v>0</v>
      </c>
      <c r="H20" s="41">
        <f t="shared" ref="H20" si="6">AVERAGE(K20,L20,M20)</f>
        <v>69.166666666666671</v>
      </c>
      <c r="I20" s="41">
        <f t="shared" ref="I20" si="7">AVERAGE(N20,O20,P20)</f>
        <v>35.333333333333336</v>
      </c>
      <c r="J20" s="34">
        <v>9.1999999999999993</v>
      </c>
      <c r="K20" s="34">
        <v>70</v>
      </c>
      <c r="L20" s="34">
        <v>67.5</v>
      </c>
      <c r="M20" s="34">
        <v>70</v>
      </c>
      <c r="N20" s="34">
        <v>33.5</v>
      </c>
      <c r="O20" s="34">
        <v>39.5</v>
      </c>
      <c r="P20" s="34">
        <v>33</v>
      </c>
    </row>
    <row r="21" spans="1:17" ht="31.2" x14ac:dyDescent="0.3">
      <c r="A21" s="48">
        <v>82</v>
      </c>
      <c r="B21" s="42" t="s">
        <v>64</v>
      </c>
      <c r="C21" s="35" t="s">
        <v>79</v>
      </c>
      <c r="D21" s="41">
        <f>RANK(E21,E18:E22)</f>
        <v>2</v>
      </c>
      <c r="E21" s="41">
        <f>F21-G21</f>
        <v>114.33333333333334</v>
      </c>
      <c r="F21" s="41">
        <f>H21+I21+J21</f>
        <v>114.33333333333334</v>
      </c>
      <c r="G21" s="34">
        <v>0</v>
      </c>
      <c r="H21" s="41">
        <f>AVERAGE(K21,L21,M21)</f>
        <v>67.5</v>
      </c>
      <c r="I21" s="41">
        <f>AVERAGE(N21,O21,P21)</f>
        <v>38.333333333333336</v>
      </c>
      <c r="J21" s="34">
        <v>8.5</v>
      </c>
      <c r="K21" s="34">
        <v>65</v>
      </c>
      <c r="L21" s="34">
        <v>68.5</v>
      </c>
      <c r="M21" s="34">
        <v>69</v>
      </c>
      <c r="N21" s="34">
        <v>39.5</v>
      </c>
      <c r="O21" s="34">
        <v>36.5</v>
      </c>
      <c r="P21" s="34">
        <v>39</v>
      </c>
    </row>
    <row r="22" spans="1:17" ht="31.2" x14ac:dyDescent="0.3">
      <c r="A22" s="48">
        <v>83</v>
      </c>
      <c r="B22" s="42" t="s">
        <v>117</v>
      </c>
      <c r="C22" s="35" t="s">
        <v>79</v>
      </c>
      <c r="D22" s="41">
        <f>RANK(E22,E18:E22)</f>
        <v>4</v>
      </c>
      <c r="E22" s="41">
        <f t="shared" ref="E22" si="8">F22-G22</f>
        <v>101.46666666666667</v>
      </c>
      <c r="F22" s="41">
        <f t="shared" ref="F22" si="9">H22+I22+J22</f>
        <v>101.46666666666667</v>
      </c>
      <c r="G22" s="34">
        <v>0</v>
      </c>
      <c r="H22" s="41">
        <f t="shared" ref="H22" si="10">AVERAGE(K22,L22,M22)</f>
        <v>66.166666666666671</v>
      </c>
      <c r="I22" s="41">
        <f t="shared" ref="I22" si="11">AVERAGE(N22,O22,P22)</f>
        <v>29.5</v>
      </c>
      <c r="J22" s="34">
        <v>5.8</v>
      </c>
      <c r="K22" s="34">
        <v>63</v>
      </c>
      <c r="L22" s="34">
        <v>68.5</v>
      </c>
      <c r="M22" s="34">
        <v>67</v>
      </c>
      <c r="N22" s="34">
        <v>27.5</v>
      </c>
      <c r="O22" s="34">
        <v>27.5</v>
      </c>
      <c r="P22" s="34">
        <v>33.5</v>
      </c>
    </row>
  </sheetData>
  <mergeCells count="57">
    <mergeCell ref="O4:P4"/>
    <mergeCell ref="A1:N3"/>
    <mergeCell ref="A4:B4"/>
    <mergeCell ref="D4:G4"/>
    <mergeCell ref="H4:K4"/>
    <mergeCell ref="L4:N4"/>
    <mergeCell ref="A6:B7"/>
    <mergeCell ref="C6:C7"/>
    <mergeCell ref="D6:F6"/>
    <mergeCell ref="H6:K6"/>
    <mergeCell ref="L6:N6"/>
    <mergeCell ref="A5:B5"/>
    <mergeCell ref="D5:G5"/>
    <mergeCell ref="H5:K5"/>
    <mergeCell ref="L5:N5"/>
    <mergeCell ref="O5:P5"/>
    <mergeCell ref="A8:B9"/>
    <mergeCell ref="C8:C9"/>
    <mergeCell ref="D8:F8"/>
    <mergeCell ref="H8:K8"/>
    <mergeCell ref="L8:N8"/>
    <mergeCell ref="O6:P6"/>
    <mergeCell ref="D7:F7"/>
    <mergeCell ref="H7:K7"/>
    <mergeCell ref="L7:N7"/>
    <mergeCell ref="O7:P7"/>
    <mergeCell ref="A10:B11"/>
    <mergeCell ref="C10:C11"/>
    <mergeCell ref="D10:F10"/>
    <mergeCell ref="H10:K10"/>
    <mergeCell ref="L10:N10"/>
    <mergeCell ref="O8:P8"/>
    <mergeCell ref="D9:F9"/>
    <mergeCell ref="H9:K9"/>
    <mergeCell ref="L9:N9"/>
    <mergeCell ref="O9:P9"/>
    <mergeCell ref="O10:P10"/>
    <mergeCell ref="D11:F11"/>
    <mergeCell ref="H11:K11"/>
    <mergeCell ref="L11:N11"/>
    <mergeCell ref="O11:P11"/>
    <mergeCell ref="A15:P15"/>
    <mergeCell ref="A16:P16"/>
    <mergeCell ref="O12:P12"/>
    <mergeCell ref="D13:F13"/>
    <mergeCell ref="H13:K13"/>
    <mergeCell ref="L13:N13"/>
    <mergeCell ref="O13:P13"/>
    <mergeCell ref="D14:G14"/>
    <mergeCell ref="H14:K14"/>
    <mergeCell ref="L14:N14"/>
    <mergeCell ref="O14:P14"/>
    <mergeCell ref="A12:B13"/>
    <mergeCell ref="C12:C13"/>
    <mergeCell ref="D12:F12"/>
    <mergeCell ref="H12:K12"/>
    <mergeCell ref="L12:N12"/>
  </mergeCells>
  <pageMargins left="0.7" right="0.7" top="0.75" bottom="0.75" header="0.3" footer="0.3"/>
  <pageSetup paperSize="9" scale="74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T23"/>
  <sheetViews>
    <sheetView topLeftCell="A7" zoomScale="115" zoomScaleNormal="115" workbookViewId="0">
      <selection activeCell="L25" sqref="L25"/>
    </sheetView>
  </sheetViews>
  <sheetFormatPr defaultRowHeight="14.4" x14ac:dyDescent="0.3"/>
  <cols>
    <col min="1" max="1" width="3.77734375" style="21" customWidth="1"/>
    <col min="2" max="2" width="24.44140625" customWidth="1"/>
    <col min="3" max="3" width="25.6640625" customWidth="1"/>
    <col min="4" max="4" width="9.77734375" customWidth="1"/>
    <col min="7" max="7" width="5.21875" customWidth="1"/>
    <col min="10" max="10" width="5.5546875" customWidth="1"/>
    <col min="11" max="11" width="5.44140625" customWidth="1"/>
    <col min="12" max="12" width="6.109375" customWidth="1"/>
    <col min="13" max="13" width="5.88671875" customWidth="1"/>
    <col min="14" max="14" width="8" customWidth="1"/>
    <col min="15" max="15" width="7.6640625" customWidth="1"/>
    <col min="16" max="16" width="7.5546875" customWidth="1"/>
    <col min="17" max="17" width="0.109375" hidden="1" customWidth="1"/>
  </cols>
  <sheetData>
    <row r="1" spans="1:20" s="4" customFormat="1" ht="25.8" customHeight="1" x14ac:dyDescent="0.3">
      <c r="A1" s="77" t="s">
        <v>150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9"/>
      <c r="O1" s="1"/>
      <c r="P1" s="2"/>
      <c r="Q1" s="3"/>
    </row>
    <row r="2" spans="1:20" s="4" customFormat="1" ht="28.2" customHeight="1" x14ac:dyDescent="0.3">
      <c r="A2" s="80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2"/>
      <c r="O2" s="5"/>
      <c r="P2" s="6"/>
      <c r="Q2" s="7"/>
    </row>
    <row r="3" spans="1:20" s="4" customFormat="1" ht="27.6" customHeight="1" thickBot="1" x14ac:dyDescent="0.35">
      <c r="A3" s="80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2"/>
      <c r="O3" s="8"/>
      <c r="P3" s="9"/>
      <c r="Q3" s="10"/>
    </row>
    <row r="4" spans="1:20" s="4" customFormat="1" ht="16.2" thickBot="1" x14ac:dyDescent="0.35">
      <c r="A4" s="51" t="s">
        <v>56</v>
      </c>
      <c r="B4" s="51"/>
      <c r="C4" s="36" t="s">
        <v>55</v>
      </c>
      <c r="D4" s="89" t="s">
        <v>0</v>
      </c>
      <c r="E4" s="90"/>
      <c r="F4" s="90"/>
      <c r="G4" s="90"/>
      <c r="H4" s="83" t="s">
        <v>1</v>
      </c>
      <c r="I4" s="84"/>
      <c r="J4" s="84"/>
      <c r="K4" s="85"/>
      <c r="L4" s="86" t="s">
        <v>43</v>
      </c>
      <c r="M4" s="86"/>
      <c r="N4" s="86"/>
      <c r="O4" s="87" t="s">
        <v>2</v>
      </c>
      <c r="P4" s="88"/>
      <c r="Q4" s="11"/>
    </row>
    <row r="5" spans="1:20" ht="18.600000000000001" thickBot="1" x14ac:dyDescent="0.35">
      <c r="A5" s="51" t="s">
        <v>7</v>
      </c>
      <c r="B5" s="51"/>
      <c r="C5" s="36" t="s">
        <v>57</v>
      </c>
      <c r="D5" s="68" t="s">
        <v>3</v>
      </c>
      <c r="E5" s="69"/>
      <c r="F5" s="69"/>
      <c r="G5" s="69"/>
      <c r="H5" s="71" t="s">
        <v>4</v>
      </c>
      <c r="I5" s="72"/>
      <c r="J5" s="72"/>
      <c r="K5" s="72"/>
      <c r="L5" s="70" t="s">
        <v>44</v>
      </c>
      <c r="M5" s="70"/>
      <c r="N5" s="70"/>
      <c r="O5" s="66"/>
      <c r="P5" s="67"/>
      <c r="Q5" s="12"/>
    </row>
    <row r="6" spans="1:20" ht="18.600000000000001" thickBot="1" x14ac:dyDescent="0.35">
      <c r="A6" s="51" t="s">
        <v>13</v>
      </c>
      <c r="B6" s="51"/>
      <c r="C6" s="52" t="s">
        <v>74</v>
      </c>
      <c r="D6" s="73" t="s">
        <v>5</v>
      </c>
      <c r="E6" s="73"/>
      <c r="F6" s="74"/>
      <c r="G6" s="13" t="s">
        <v>6</v>
      </c>
      <c r="H6" s="71" t="s">
        <v>4</v>
      </c>
      <c r="I6" s="72"/>
      <c r="J6" s="72"/>
      <c r="K6" s="72"/>
      <c r="L6" s="70" t="s">
        <v>44</v>
      </c>
      <c r="M6" s="70"/>
      <c r="N6" s="70"/>
      <c r="O6" s="66"/>
      <c r="P6" s="67"/>
      <c r="Q6" s="12"/>
    </row>
    <row r="7" spans="1:20" ht="18.600000000000001" thickBot="1" x14ac:dyDescent="0.35">
      <c r="A7" s="51"/>
      <c r="B7" s="51"/>
      <c r="C7" s="52"/>
      <c r="D7" s="75" t="s">
        <v>8</v>
      </c>
      <c r="E7" s="75"/>
      <c r="F7" s="76"/>
      <c r="G7" s="14" t="s">
        <v>9</v>
      </c>
      <c r="H7" s="53" t="s">
        <v>27</v>
      </c>
      <c r="I7" s="54"/>
      <c r="J7" s="54"/>
      <c r="K7" s="54"/>
      <c r="L7" s="70" t="s">
        <v>46</v>
      </c>
      <c r="M7" s="70"/>
      <c r="N7" s="70"/>
      <c r="O7" s="66"/>
      <c r="P7" s="67"/>
      <c r="Q7" s="12"/>
    </row>
    <row r="8" spans="1:20" ht="15.6" customHeight="1" thickBot="1" x14ac:dyDescent="0.35">
      <c r="A8" s="57" t="s">
        <v>16</v>
      </c>
      <c r="B8" s="57"/>
      <c r="C8" s="58" t="s">
        <v>120</v>
      </c>
      <c r="D8" s="73" t="s">
        <v>11</v>
      </c>
      <c r="E8" s="73"/>
      <c r="F8" s="74"/>
      <c r="G8" s="13" t="s">
        <v>12</v>
      </c>
      <c r="H8" s="55" t="s">
        <v>22</v>
      </c>
      <c r="I8" s="56"/>
      <c r="J8" s="56"/>
      <c r="K8" s="56"/>
      <c r="L8" s="70" t="s">
        <v>48</v>
      </c>
      <c r="M8" s="70"/>
      <c r="N8" s="70"/>
      <c r="O8" s="66"/>
      <c r="P8" s="67"/>
      <c r="Q8" s="12"/>
      <c r="T8" s="29"/>
    </row>
    <row r="9" spans="1:20" ht="17.25" customHeight="1" x14ac:dyDescent="0.3">
      <c r="A9" s="57"/>
      <c r="B9" s="57"/>
      <c r="C9" s="58"/>
      <c r="D9" s="91"/>
      <c r="E9" s="91"/>
      <c r="F9" s="92"/>
      <c r="G9" s="15" t="s">
        <v>14</v>
      </c>
      <c r="H9" s="55" t="s">
        <v>47</v>
      </c>
      <c r="I9" s="56"/>
      <c r="J9" s="56"/>
      <c r="K9" s="56"/>
      <c r="L9" s="93" t="s">
        <v>49</v>
      </c>
      <c r="M9" s="93"/>
      <c r="N9" s="93"/>
      <c r="O9" s="66"/>
      <c r="P9" s="67"/>
      <c r="Q9" s="12"/>
    </row>
    <row r="10" spans="1:20" ht="16.8" customHeight="1" thickBot="1" x14ac:dyDescent="0.35">
      <c r="A10" s="51" t="s">
        <v>19</v>
      </c>
      <c r="B10" s="51"/>
      <c r="C10" s="59" t="s">
        <v>63</v>
      </c>
      <c r="D10" s="75"/>
      <c r="E10" s="75"/>
      <c r="F10" s="76"/>
      <c r="G10" s="14" t="s">
        <v>18</v>
      </c>
      <c r="H10" s="53" t="s">
        <v>50</v>
      </c>
      <c r="I10" s="54"/>
      <c r="J10" s="54"/>
      <c r="K10" s="54"/>
      <c r="L10" s="70" t="s">
        <v>44</v>
      </c>
      <c r="M10" s="70"/>
      <c r="N10" s="70"/>
      <c r="O10" s="66"/>
      <c r="P10" s="67"/>
      <c r="Q10" s="12"/>
    </row>
    <row r="11" spans="1:20" ht="16.5" customHeight="1" thickBot="1" x14ac:dyDescent="0.35">
      <c r="A11" s="51"/>
      <c r="B11" s="51"/>
      <c r="C11" s="59"/>
      <c r="D11" s="73" t="s">
        <v>20</v>
      </c>
      <c r="E11" s="73"/>
      <c r="F11" s="74"/>
      <c r="G11" s="13" t="s">
        <v>21</v>
      </c>
      <c r="H11" s="53" t="s">
        <v>51</v>
      </c>
      <c r="I11" s="54"/>
      <c r="J11" s="54"/>
      <c r="K11" s="54"/>
      <c r="L11" s="70" t="s">
        <v>44</v>
      </c>
      <c r="M11" s="70"/>
      <c r="N11" s="70"/>
      <c r="O11" s="66"/>
      <c r="P11" s="67"/>
      <c r="Q11" s="12"/>
    </row>
    <row r="12" spans="1:20" ht="18.600000000000001" thickBot="1" x14ac:dyDescent="0.35">
      <c r="A12" s="60" t="s">
        <v>58</v>
      </c>
      <c r="B12" s="61"/>
      <c r="C12" s="64" t="s">
        <v>41</v>
      </c>
      <c r="D12" s="94" t="s">
        <v>23</v>
      </c>
      <c r="E12" s="91"/>
      <c r="F12" s="92"/>
      <c r="G12" s="15" t="s">
        <v>24</v>
      </c>
      <c r="H12" s="53" t="s">
        <v>15</v>
      </c>
      <c r="I12" s="54"/>
      <c r="J12" s="54"/>
      <c r="K12" s="54"/>
      <c r="L12" s="70" t="s">
        <v>52</v>
      </c>
      <c r="M12" s="70"/>
      <c r="N12" s="70"/>
      <c r="O12" s="66"/>
      <c r="P12" s="67"/>
      <c r="Q12" s="12"/>
    </row>
    <row r="13" spans="1:20" ht="18.600000000000001" thickBot="1" x14ac:dyDescent="0.35">
      <c r="A13" s="62"/>
      <c r="B13" s="63"/>
      <c r="C13" s="65"/>
      <c r="D13" s="95" t="s">
        <v>25</v>
      </c>
      <c r="E13" s="96"/>
      <c r="F13" s="97"/>
      <c r="G13" s="16" t="s">
        <v>26</v>
      </c>
      <c r="H13" s="53" t="s">
        <v>53</v>
      </c>
      <c r="I13" s="54"/>
      <c r="J13" s="54"/>
      <c r="K13" s="54"/>
      <c r="L13" s="70" t="s">
        <v>54</v>
      </c>
      <c r="M13" s="70"/>
      <c r="N13" s="70"/>
      <c r="O13" s="66"/>
      <c r="P13" s="67"/>
      <c r="Q13" s="12"/>
    </row>
    <row r="14" spans="1:20" ht="18.600000000000001" thickBot="1" x14ac:dyDescent="0.35">
      <c r="A14" s="20" t="s">
        <v>59</v>
      </c>
      <c r="B14" s="18"/>
      <c r="C14" s="22" t="s">
        <v>60</v>
      </c>
      <c r="D14" s="103" t="s">
        <v>28</v>
      </c>
      <c r="E14" s="69"/>
      <c r="F14" s="69"/>
      <c r="G14" s="104"/>
      <c r="H14" s="53" t="s">
        <v>10</v>
      </c>
      <c r="I14" s="54"/>
      <c r="J14" s="54"/>
      <c r="K14" s="54"/>
      <c r="L14" s="70" t="s">
        <v>45</v>
      </c>
      <c r="M14" s="70"/>
      <c r="N14" s="70"/>
      <c r="O14" s="98"/>
      <c r="P14" s="99"/>
      <c r="Q14" s="12"/>
    </row>
    <row r="15" spans="1:20" ht="31.2" customHeight="1" thickBot="1" x14ac:dyDescent="0.35">
      <c r="A15" s="100" t="s">
        <v>29</v>
      </c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2"/>
      <c r="Q15" s="12"/>
    </row>
    <row r="16" spans="1:20" ht="25.2" customHeight="1" x14ac:dyDescent="0.3">
      <c r="A16" s="105" t="s">
        <v>119</v>
      </c>
      <c r="B16" s="105"/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6"/>
      <c r="Q16" s="17"/>
    </row>
    <row r="17" spans="1:17" ht="15.6" x14ac:dyDescent="0.3">
      <c r="A17" s="23" t="s">
        <v>30</v>
      </c>
      <c r="B17" s="24" t="s">
        <v>31</v>
      </c>
      <c r="C17" s="24" t="s">
        <v>39</v>
      </c>
      <c r="D17" s="24" t="s">
        <v>32</v>
      </c>
      <c r="E17" s="24" t="s">
        <v>33</v>
      </c>
      <c r="F17" s="24" t="s">
        <v>34</v>
      </c>
      <c r="G17" s="24" t="s">
        <v>35</v>
      </c>
      <c r="H17" s="24" t="s">
        <v>36</v>
      </c>
      <c r="I17" s="24" t="s">
        <v>37</v>
      </c>
      <c r="J17" s="24" t="s">
        <v>38</v>
      </c>
      <c r="K17" s="24" t="s">
        <v>12</v>
      </c>
      <c r="L17" s="24" t="s">
        <v>14</v>
      </c>
      <c r="M17" s="24" t="s">
        <v>18</v>
      </c>
      <c r="N17" s="24" t="s">
        <v>21</v>
      </c>
      <c r="O17" s="24" t="s">
        <v>24</v>
      </c>
      <c r="P17" s="24" t="s">
        <v>26</v>
      </c>
      <c r="Q17" s="12"/>
    </row>
    <row r="18" spans="1:17" ht="19.2" customHeight="1" x14ac:dyDescent="0.3">
      <c r="A18" s="25">
        <v>84</v>
      </c>
      <c r="B18" s="26" t="s">
        <v>126</v>
      </c>
      <c r="C18" s="35" t="s">
        <v>98</v>
      </c>
      <c r="D18" s="27">
        <f>RANK(E18,E18:E23)</f>
        <v>4</v>
      </c>
      <c r="E18" s="27">
        <f>F18-G18</f>
        <v>92.666666666666671</v>
      </c>
      <c r="F18" s="27">
        <f>H18+I18+J18</f>
        <v>92.666666666666671</v>
      </c>
      <c r="G18" s="26">
        <v>0</v>
      </c>
      <c r="H18" s="27">
        <f>AVERAGE(K18,L18,M18)</f>
        <v>59.5</v>
      </c>
      <c r="I18" s="27">
        <f>AVERAGE(N18,O18,P18)</f>
        <v>25.166666666666668</v>
      </c>
      <c r="J18" s="26">
        <v>8</v>
      </c>
      <c r="K18" s="26">
        <v>58.5</v>
      </c>
      <c r="L18" s="26">
        <v>63</v>
      </c>
      <c r="M18" s="26">
        <v>57</v>
      </c>
      <c r="N18" s="26">
        <v>23</v>
      </c>
      <c r="O18" s="26">
        <v>23.5</v>
      </c>
      <c r="P18" s="26">
        <v>29</v>
      </c>
      <c r="Q18" s="12"/>
    </row>
    <row r="19" spans="1:17" ht="16.8" customHeight="1" x14ac:dyDescent="0.3">
      <c r="A19" s="25">
        <v>85</v>
      </c>
      <c r="B19" s="26" t="s">
        <v>125</v>
      </c>
      <c r="C19" s="31" t="s">
        <v>40</v>
      </c>
      <c r="D19" s="27">
        <f>RANK(E19,E18:E23)</f>
        <v>1</v>
      </c>
      <c r="E19" s="27">
        <f>F19-G19</f>
        <v>128.9</v>
      </c>
      <c r="F19" s="27">
        <f>H19+I19+J19</f>
        <v>128.9</v>
      </c>
      <c r="G19" s="26">
        <v>0</v>
      </c>
      <c r="H19" s="27">
        <f>AVERAGE(K19,L19,M19)</f>
        <v>70.833333333333329</v>
      </c>
      <c r="I19" s="27">
        <f>AVERAGE(N19,O19,P19)</f>
        <v>44.666666666666664</v>
      </c>
      <c r="J19" s="26">
        <v>13.4</v>
      </c>
      <c r="K19" s="26">
        <v>70</v>
      </c>
      <c r="L19" s="26">
        <v>70.5</v>
      </c>
      <c r="M19" s="26">
        <v>72</v>
      </c>
      <c r="N19" s="26">
        <v>45</v>
      </c>
      <c r="O19" s="26">
        <v>42</v>
      </c>
      <c r="P19" s="26">
        <v>47</v>
      </c>
      <c r="Q19" s="12"/>
    </row>
    <row r="20" spans="1:17" ht="31.2" customHeight="1" x14ac:dyDescent="0.3">
      <c r="A20" s="37">
        <v>86</v>
      </c>
      <c r="B20" s="34" t="s">
        <v>127</v>
      </c>
      <c r="C20" s="32" t="s">
        <v>85</v>
      </c>
      <c r="D20" s="41">
        <f>RANK(E20,E18:E23)</f>
        <v>3</v>
      </c>
      <c r="E20" s="41">
        <f t="shared" ref="E20" si="0">F20-G20</f>
        <v>102.6</v>
      </c>
      <c r="F20" s="41">
        <f t="shared" ref="F20" si="1">H20+I20+J20</f>
        <v>102.6</v>
      </c>
      <c r="G20" s="34">
        <v>0</v>
      </c>
      <c r="H20" s="41">
        <f t="shared" ref="H20" si="2">AVERAGE(K20,L20,M20)</f>
        <v>59</v>
      </c>
      <c r="I20" s="41">
        <f t="shared" ref="I20" si="3">AVERAGE(N20,O20,P20)</f>
        <v>35.5</v>
      </c>
      <c r="J20" s="34">
        <v>8.1</v>
      </c>
      <c r="K20" s="34">
        <v>57</v>
      </c>
      <c r="L20" s="34">
        <v>59</v>
      </c>
      <c r="M20" s="34">
        <v>61</v>
      </c>
      <c r="N20" s="34">
        <v>33</v>
      </c>
      <c r="O20" s="34">
        <v>39</v>
      </c>
      <c r="P20" s="34">
        <v>34.5</v>
      </c>
      <c r="Q20" s="12"/>
    </row>
    <row r="21" spans="1:17" ht="19.2" customHeight="1" x14ac:dyDescent="0.3">
      <c r="A21" s="25">
        <v>87</v>
      </c>
      <c r="B21" s="26" t="s">
        <v>122</v>
      </c>
      <c r="C21" s="49" t="s">
        <v>121</v>
      </c>
      <c r="D21" s="27">
        <f>RANK(E21,E18:E23)</f>
        <v>5</v>
      </c>
      <c r="E21" s="27">
        <f>F21-G21</f>
        <v>54.1</v>
      </c>
      <c r="F21" s="27">
        <f>H21+I21+J21</f>
        <v>57.1</v>
      </c>
      <c r="G21" s="26">
        <v>3</v>
      </c>
      <c r="H21" s="27">
        <f>AVERAGE(K21,L21,M21)</f>
        <v>35.166666666666664</v>
      </c>
      <c r="I21" s="27">
        <f>AVERAGE(N21,O21,P21)</f>
        <v>25.333333333333332</v>
      </c>
      <c r="J21" s="26">
        <v>-3.4</v>
      </c>
      <c r="K21" s="26">
        <v>31.5</v>
      </c>
      <c r="L21" s="26">
        <v>36.5</v>
      </c>
      <c r="M21" s="26">
        <v>37.5</v>
      </c>
      <c r="N21" s="26">
        <v>23</v>
      </c>
      <c r="O21" s="26">
        <v>27</v>
      </c>
      <c r="P21" s="26">
        <v>26</v>
      </c>
    </row>
    <row r="22" spans="1:17" ht="15.6" x14ac:dyDescent="0.3">
      <c r="A22" s="25">
        <v>88</v>
      </c>
      <c r="B22" s="26" t="s">
        <v>123</v>
      </c>
      <c r="C22" s="49" t="s">
        <v>121</v>
      </c>
      <c r="D22" s="27">
        <f>RANK(E22,E18:E23)</f>
        <v>6</v>
      </c>
      <c r="E22" s="27">
        <f>F22-G22</f>
        <v>42.8</v>
      </c>
      <c r="F22" s="27">
        <f>H22+I22+J22</f>
        <v>45.8</v>
      </c>
      <c r="G22" s="26">
        <v>3</v>
      </c>
      <c r="H22" s="27">
        <f>AVERAGE(K22,L22,M22)</f>
        <v>23</v>
      </c>
      <c r="I22" s="27">
        <f>AVERAGE(N22,O22,P22)</f>
        <v>23</v>
      </c>
      <c r="J22" s="26">
        <v>-0.2</v>
      </c>
      <c r="K22" s="26">
        <v>21</v>
      </c>
      <c r="L22" s="26">
        <v>27</v>
      </c>
      <c r="M22" s="26">
        <v>21</v>
      </c>
      <c r="N22" s="26">
        <v>21</v>
      </c>
      <c r="O22" s="26">
        <v>21</v>
      </c>
      <c r="P22" s="26">
        <v>27</v>
      </c>
    </row>
    <row r="23" spans="1:17" ht="18.600000000000001" customHeight="1" x14ac:dyDescent="0.3">
      <c r="A23" s="30">
        <v>89</v>
      </c>
      <c r="B23" s="26" t="s">
        <v>124</v>
      </c>
      <c r="C23" s="31" t="s">
        <v>40</v>
      </c>
      <c r="D23" s="27">
        <f>RANK(E23,E18:E23)</f>
        <v>2</v>
      </c>
      <c r="E23" s="27">
        <f>F23-G23</f>
        <v>119.5</v>
      </c>
      <c r="F23" s="27">
        <f>H23+I23+J23</f>
        <v>119.5</v>
      </c>
      <c r="G23" s="26">
        <v>0</v>
      </c>
      <c r="H23" s="27">
        <f>AVERAGE(K23,L23,M23)</f>
        <v>68.333333333333329</v>
      </c>
      <c r="I23" s="27">
        <f>AVERAGE(N23,O23,P23)</f>
        <v>38.666666666666664</v>
      </c>
      <c r="J23" s="26">
        <v>12.5</v>
      </c>
      <c r="K23" s="26">
        <v>66.5</v>
      </c>
      <c r="L23" s="26">
        <v>69.5</v>
      </c>
      <c r="M23" s="26">
        <v>69</v>
      </c>
      <c r="N23" s="26">
        <v>39</v>
      </c>
      <c r="O23" s="26">
        <v>40.5</v>
      </c>
      <c r="P23" s="26">
        <v>36.5</v>
      </c>
    </row>
  </sheetData>
  <mergeCells count="57">
    <mergeCell ref="O4:P4"/>
    <mergeCell ref="A1:N3"/>
    <mergeCell ref="A4:B4"/>
    <mergeCell ref="D4:G4"/>
    <mergeCell ref="H4:K4"/>
    <mergeCell ref="L4:N4"/>
    <mergeCell ref="A6:B7"/>
    <mergeCell ref="C6:C7"/>
    <mergeCell ref="D6:F6"/>
    <mergeCell ref="H6:K6"/>
    <mergeCell ref="L6:N6"/>
    <mergeCell ref="A5:B5"/>
    <mergeCell ref="D5:G5"/>
    <mergeCell ref="H5:K5"/>
    <mergeCell ref="L5:N5"/>
    <mergeCell ref="O5:P5"/>
    <mergeCell ref="A8:B9"/>
    <mergeCell ref="C8:C9"/>
    <mergeCell ref="D8:F8"/>
    <mergeCell ref="H8:K8"/>
    <mergeCell ref="L8:N8"/>
    <mergeCell ref="O6:P6"/>
    <mergeCell ref="D7:F7"/>
    <mergeCell ref="H7:K7"/>
    <mergeCell ref="L7:N7"/>
    <mergeCell ref="O7:P7"/>
    <mergeCell ref="A10:B11"/>
    <mergeCell ref="C10:C11"/>
    <mergeCell ref="D10:F10"/>
    <mergeCell ref="H10:K10"/>
    <mergeCell ref="L10:N10"/>
    <mergeCell ref="O8:P8"/>
    <mergeCell ref="D9:F9"/>
    <mergeCell ref="H9:K9"/>
    <mergeCell ref="L9:N9"/>
    <mergeCell ref="O9:P9"/>
    <mergeCell ref="O10:P10"/>
    <mergeCell ref="D11:F11"/>
    <mergeCell ref="H11:K11"/>
    <mergeCell ref="L11:N11"/>
    <mergeCell ref="O11:P11"/>
    <mergeCell ref="A15:P15"/>
    <mergeCell ref="A16:P16"/>
    <mergeCell ref="O12:P12"/>
    <mergeCell ref="D13:F13"/>
    <mergeCell ref="H13:K13"/>
    <mergeCell ref="L13:N13"/>
    <mergeCell ref="O13:P13"/>
    <mergeCell ref="D14:G14"/>
    <mergeCell ref="H14:K14"/>
    <mergeCell ref="L14:N14"/>
    <mergeCell ref="O14:P14"/>
    <mergeCell ref="A12:B13"/>
    <mergeCell ref="C12:C13"/>
    <mergeCell ref="D12:F12"/>
    <mergeCell ref="H12:K12"/>
    <mergeCell ref="L12:N12"/>
  </mergeCells>
  <pageMargins left="0.7" right="0.7" top="0.75" bottom="0.75" header="0.3" footer="0.3"/>
  <pageSetup paperSize="9"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18</vt:i4>
      </vt:variant>
    </vt:vector>
  </HeadingPairs>
  <TitlesOfParts>
    <vt:vector size="18" baseType="lpstr">
      <vt:lpstr>СП.Д.6-9солоЛ.</vt:lpstr>
      <vt:lpstr>СП.ЮА 10-14солоЛ. </vt:lpstr>
      <vt:lpstr>СП.ЮБ 10-14солоЛ.1 </vt:lpstr>
      <vt:lpstr>СП.Старшие40+ солоЛ. </vt:lpstr>
      <vt:lpstr>СП.Старшие50+ солоЛ.</vt:lpstr>
      <vt:lpstr>СП.В 18-49солоЛ.</vt:lpstr>
      <vt:lpstr>СП.В 18-49дуэт.Л.</vt:lpstr>
      <vt:lpstr>СП.ЮА 10-14солоПроф.</vt:lpstr>
      <vt:lpstr>СП.ЮБ 15-17солоПроф.</vt:lpstr>
      <vt:lpstr>СП.Старшие40+солоПроф.</vt:lpstr>
      <vt:lpstr>СП.Старшие50+ солоПроф.</vt:lpstr>
      <vt:lpstr>СП.В.18-49солоПроф.</vt:lpstr>
      <vt:lpstr>СП.ЮА 10-14солоОК </vt:lpstr>
      <vt:lpstr>СП.ЮБ 15-17солоОК</vt:lpstr>
      <vt:lpstr>СП.В.18-49солоОК</vt:lpstr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2020-10-12T13:25:49Z</dcterms:modified>
</cp:coreProperties>
</file>